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27252" yWindow="-120" windowWidth="29040" windowHeight="15840"/>
  </bookViews>
  <sheets>
    <sheet name="biofuels_attributional" sheetId="1" r:id="rId1"/>
  </sheets>
  <calcPr calcId="162913"/>
</workbook>
</file>

<file path=xl/calcChain.xml><?xml version="1.0" encoding="utf-8"?>
<calcChain xmlns="http://schemas.openxmlformats.org/spreadsheetml/2006/main">
  <c r="B187" i="1" l="1"/>
  <c r="B145" i="1" l="1"/>
  <c r="B98" i="1"/>
  <c r="B334" i="1"/>
  <c r="B54" i="1"/>
  <c r="B381" i="1"/>
  <c r="B575" i="1"/>
  <c r="H143" i="1"/>
  <c r="H142" i="1"/>
  <c r="H141" i="1"/>
  <c r="H140" i="1"/>
  <c r="H139" i="1"/>
  <c r="H138" i="1"/>
  <c r="H137" i="1"/>
  <c r="H136" i="1"/>
  <c r="H135" i="1"/>
  <c r="H134" i="1"/>
  <c r="H133" i="1"/>
  <c r="H132" i="1"/>
  <c r="H131" i="1"/>
</calcChain>
</file>

<file path=xl/sharedStrings.xml><?xml version="1.0" encoding="utf-8"?>
<sst xmlns="http://schemas.openxmlformats.org/spreadsheetml/2006/main" count="3997" uniqueCount="366">
  <si>
    <t>Database</t>
  </si>
  <si>
    <t>Activity</t>
  </si>
  <si>
    <t>location</t>
  </si>
  <si>
    <t>RER</t>
  </si>
  <si>
    <t>production amount</t>
  </si>
  <si>
    <t>reference product</t>
  </si>
  <si>
    <t>type</t>
  </si>
  <si>
    <t>process</t>
  </si>
  <si>
    <t>unit</t>
  </si>
  <si>
    <t>megajoule</t>
  </si>
  <si>
    <t>Exchanges</t>
  </si>
  <si>
    <t>name</t>
  </si>
  <si>
    <t>amount</t>
  </si>
  <si>
    <t>categories</t>
  </si>
  <si>
    <t>uncertainty type</t>
  </si>
  <si>
    <t>loc</t>
  </si>
  <si>
    <t>allocation</t>
  </si>
  <si>
    <t>comment</t>
  </si>
  <si>
    <t>product</t>
  </si>
  <si>
    <t>simapro name</t>
  </si>
  <si>
    <t>system model</t>
  </si>
  <si>
    <t>Francesco TH::BioDiesel::Waste Cooking Oil to BioD</t>
  </si>
  <si>
    <t>production</t>
  </si>
  <si>
    <t/>
  </si>
  <si>
    <t>Materials/fuels</t>
  </si>
  <si>
    <t>technosphere</t>
  </si>
  <si>
    <t>WÃ¶rgetter, M., Prankl, H., Rathbauer, J., Bacovsky, D.: Local and Innovative Biodiesel. Final report of the ALTENER project No. 4.1030/C/02-022. HBLFA Francisco Josephinum / BLT Biomass Â Logistics Â Technology. March 2006.</t>
  </si>
  <si>
    <t>market for methanol</t>
  </si>
  <si>
    <t>GLO</t>
  </si>
  <si>
    <t>kilogram</t>
  </si>
  <si>
    <t>BDI, Input-Output Factsheet, Plant Capacity 50.000 t Biodiesel, Department Research and Development BDI Â BioDiesel International AG</t>
  </si>
  <si>
    <t>methanol</t>
  </si>
  <si>
    <t>Methanol {GLO}| market for | Alloc Rec, U</t>
  </si>
  <si>
    <t>Allocation, cut-off by classification</t>
  </si>
  <si>
    <t>market for natural gas, from medium pressure network (0.1-1 bar), at service station</t>
  </si>
  <si>
    <t>natural gas, from medium pressure network (0.1-1 bar), at service station</t>
  </si>
  <si>
    <t>Natural gas, from medium pressure network (0.1-1 bar), at service station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</si>
  <si>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</si>
  <si>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</si>
  <si>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</si>
  <si>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</si>
  <si>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</si>
  <si>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Potassium hydroxide {GLO}| market for | Alloc Rec, U</t>
  </si>
  <si>
    <t>market for potassium sulfate, as K2O</t>
  </si>
  <si>
    <t>potassium sulfate, as K2O</t>
  </si>
  <si>
    <t>Potassium sulfate, as K2O {GLO}| market for | Alloc Rec, U</t>
  </si>
  <si>
    <t>market for transport, freight train</t>
  </si>
  <si>
    <t>Europe without Switzerland</t>
  </si>
  <si>
    <t>ton kilometer</t>
  </si>
  <si>
    <t>Electricity/heat</t>
  </si>
  <si>
    <t>transport, freight train</t>
  </si>
  <si>
    <t>Transport, freight train {Europe without Switzerland}| market for | Alloc Rec, U</t>
  </si>
  <si>
    <t>market for transport, freight, inland waterways, barge</t>
  </si>
  <si>
    <t>transport, freight, inland waterways, barge</t>
  </si>
  <si>
    <t>Transport, freight, inland waterways, barge {GLO}| market for | Alloc Rec, U</t>
  </si>
  <si>
    <t>market for transport, freight, lorry &gt;32 metric ton, EURO6</t>
  </si>
  <si>
    <t>Transport of FAME to blending depot via 40 ton truck over a distance of 305 km (one way) - Same as rapeseed biodieselIMO, 2009</t>
  </si>
  <si>
    <t>transport, freight, lorry &gt;32 metric ton, EURO6</t>
  </si>
  <si>
    <t>Transport, freight, lorry &gt;32 metric ton, EURO6 {GLO}| market for | Alloc Rec, U</t>
  </si>
  <si>
    <t>transport FAME to filling station (same as rapeseed biodiesel)IMO, 2009</t>
  </si>
  <si>
    <t>market for transport, freight, sea, transoceanic tanker</t>
  </si>
  <si>
    <t>transport, freight, sea, transoceanic tanker</t>
  </si>
  <si>
    <t>Transport, freight, sea, transoceanic tanker {GLO}| market for | Alloc Rec, U</t>
  </si>
  <si>
    <t>market group for electricity, medium voltage</t>
  </si>
  <si>
    <t>kilowatt hour</t>
  </si>
  <si>
    <t>for reactionBDI, Input-Output Factsheet, Plant Capacity 50.000 t Biodiesel, Department Research and Development BDI Â BioDiesel International AG</t>
  </si>
  <si>
    <t>electricity, medium voltage</t>
  </si>
  <si>
    <t>Electricity, medium voltage {Europe without Switzerland}| market group for | Alloc Rec, U</t>
  </si>
  <si>
    <t>FAME depot (same as rapeseed biodiesel)Dautrebande, O., TotalFinaElf, January 2002</t>
  </si>
  <si>
    <t>FAME filling station (same as rapeseed biodiesel)Dautrebande, O., TotalFinaElf, January 2002</t>
  </si>
  <si>
    <t>Francesco TH::BioDiesel::Rapeseed to BioD</t>
  </si>
  <si>
    <t>European Biodiesel Board (EBB), July 2009ECN Phyllis database of biomaterials propertiesEdwards, R, JRC, 22 July 2003: calculation with HSC for windows</t>
  </si>
  <si>
    <t>market for heat, from steam, in chemical industry</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</si>
  <si>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</si>
  <si>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heat, from steam, in chemical industry</t>
  </si>
  <si>
    <t>Heat, in chemical industry {RER}| market for | Alloc Rec, U</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</si>
  <si>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</si>
  <si>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</si>
  <si>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</si>
  <si>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</si>
  <si>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</si>
  <si>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</si>
  <si>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</si>
  <si>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</si>
  <si>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</si>
  <si>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</si>
  <si>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</si>
  <si>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Transport, pipeline, onshore, petroleum {GLO}| market for | Alloc Rec, U</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</si>
  <si>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</si>
  <si>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</si>
  <si>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</si>
  <si>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Dinitrogen monoxide</t>
  </si>
  <si>
    <t>air</t>
  </si>
  <si>
    <t>biosphere</t>
  </si>
  <si>
    <t>Methane, non-fossil</t>
  </si>
  <si>
    <t>Francesco TH::BioDiesel::Palm Oil to BioD</t>
  </si>
  <si>
    <t>market for transport, freight, lorry 7.5-16 metric ton, EURO6</t>
  </si>
  <si>
    <t>transport ffb</t>
  </si>
  <si>
    <t>transport, freight, lorry 7.5-16 metric ton, EURO6</t>
  </si>
  <si>
    <t>Transport, freight, lorry 7.5-16 metric ton, EURO6 {GLO}| market for | Alloc Rec, U</t>
  </si>
  <si>
    <t>market group for diesel</t>
  </si>
  <si>
    <t>diesel</t>
  </si>
  <si>
    <t>Diesel {RER}| market group for | Alloc Rec, U</t>
  </si>
  <si>
    <t>for oil mill</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</si>
  <si>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</si>
  <si>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</si>
  <si>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market for hexane</t>
  </si>
  <si>
    <t>1.87 kg per ton plant oilEuropean Biodiesel Board, July 2009Pramod S. Mehta and K. Anand, "Energy Fuels", (American Chemical Society Journal) 2009, 23 (8), pp 3893Â3898</t>
  </si>
  <si>
    <t>hexane</t>
  </si>
  <si>
    <t>Hexane {GLO}| market for | Alloc Rec, U</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</si>
  <si>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</si>
  <si>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</si>
  <si>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Francesco TH::BioEthanol::Maize to EtOH</t>
  </si>
  <si>
    <t>2.55 tons dry maize per ton of ethanol producedPannonia, 2015. Personal communication to JRC, email 21/09/2016 GREET 2014 dry-mill</t>
  </si>
  <si>
    <t>market for ammonia, liquid</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</si>
  <si>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</si>
  <si>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ammonia, liquid</t>
  </si>
  <si>
    <t>Ammonia, liquid {RER}| market for | Alloc Rec, U</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</si>
  <si>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</si>
  <si>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</si>
  <si>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</si>
  <si>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</si>
  <si>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Quicklime, milled, packed {GLO}| market for | Alloc Rec, U</t>
  </si>
  <si>
    <t>market for sodium hydroxide, without water, in 50% solution state</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</si>
  <si>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</si>
  <si>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sodium hydroxide, without water, in 50% solution state</t>
  </si>
  <si>
    <t>Sodium hydroxide, without water, in 50% solution state {GLO}| market for | Alloc Rec, U</t>
  </si>
  <si>
    <t>market for sulfuric acid</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</si>
  <si>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</si>
  <si>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sulfuric acid</t>
  </si>
  <si>
    <t>Sulfuric acid {GLO}| market for | Alloc Rec, U</t>
  </si>
  <si>
    <t>Rail transport of ethanol via train over a distance of 381 km. 4.4 % of the ethanol produced is trtansported this way.Source: Dautrebande, O., TotalFinaElf, January 2002</t>
  </si>
  <si>
    <t>transport maize via train 42 km</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</si>
  <si>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</si>
  <si>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maize to production facility  via 40 t truck over a distance of 100 km (one way)EMEP/EEA air pollutant emission Inventory Guidebook 2009 (Update 2012) - 1.A.3.b Road Transport. Tables 3-20 and 3-26.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</si>
  <si>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</si>
  <si>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</si>
  <si>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</si>
  <si>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market for urea, as N</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</si>
  <si>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</si>
  <si>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urea, as N</t>
  </si>
  <si>
    <t>Urea, as N {GLO}| market for | Alloc Rec, U</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</si>
  <si>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</si>
  <si>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Ethanol depot electricity consumption = 0.00084Ethanol filling station electricity consumption = 0.0034Source: Dautrebande, O., TotalFinaElf, January 2002</t>
  </si>
  <si>
    <t>electricity train</t>
  </si>
  <si>
    <t>Francesco TH::BioEthanol::Sugarbeet to EtOH</t>
  </si>
  <si>
    <t>Source: Kaltschmitt, M.; Reinhardt, G., A.: Nachwachsende EnergietrÃ¤ger: Grundlagen, Verfahren, Ã¶kologische Bilanzierung; Vieweg 1997; ISBN 3-528-06778-0</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</si>
  <si>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</si>
  <si>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</si>
  <si>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</si>
  <si>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ethanol depot = 0.00084 MJ/ MJ EtOHElectricity ethanol filling station = 0.0034 MJ/ MJ EtOHSource: Dautrebande, O., TotalFinaElf, January 2002</t>
  </si>
  <si>
    <t>Francesco TH::BioEthanol::Wheat to EtOH</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</si>
  <si>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</si>
  <si>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</si>
  <si>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</si>
  <si>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</si>
  <si>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</si>
  <si>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</si>
  <si>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to blending depot</t>
  </si>
  <si>
    <t>to filling station</t>
  </si>
  <si>
    <t>fame depot</t>
  </si>
  <si>
    <t>fame filling station</t>
  </si>
  <si>
    <t>Francesco TH::BioDiesel::Forest Residue to BioD</t>
  </si>
  <si>
    <t>market for dolomite</t>
  </si>
  <si>
    <t>dolomite</t>
  </si>
  <si>
    <t>Dolomite {GLO}| market for | Alloc Rec, U</t>
  </si>
  <si>
    <t>transport woodchips</t>
  </si>
  <si>
    <t>woodchips from forestry residues</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</si>
  <si>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</si>
  <si>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</si>
  <si>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market for maize seed, for sowing</t>
  </si>
  <si>
    <t>49 kg per ha per yearFaostat data accessed in October 2016</t>
  </si>
  <si>
    <t>maize seed, for sowing</t>
  </si>
  <si>
    <t>Maize seed, for sowing {GLO}| market for | Alloc Rec, U</t>
  </si>
  <si>
    <t>DryingDrying data calculated in CAPRI by Markus Kempen of Bonn University, October 2016 Kraus, K.; Niklas, G.; Tappe, M.; Umweltbundesamt (UBA), Deutschland: Aktuelle Bewertung des Einsatzes von RapsÃ¶l/RME im Vergleich zu DK; Texte79/99; ISSN 0722-186X</t>
  </si>
  <si>
    <t>market for nitrogen fertiliser, as N</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</si>
  <si>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</si>
  <si>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nitrogen fertiliser, as N</t>
  </si>
  <si>
    <t>Nitrogen fertiliser, as N {GLO}| market for | Alloc Rec, U</t>
  </si>
  <si>
    <t>market for pesticide, unspecified</t>
  </si>
  <si>
    <t>7 kg per ha per yearCAPRI database, Energy use data extracted by Markus Kempen of Bonn University, March 2012, converted to JEC format</t>
  </si>
  <si>
    <t>pesticide, unspecified</t>
  </si>
  <si>
    <t>Pesticide, unspecified {GLO}| market for | Alloc Rec, U</t>
  </si>
  <si>
    <t>market for phosphate fertiliser, as P2O5</t>
  </si>
  <si>
    <t>4.1 kg P / ton wet biomassInternational fertilizer Association: fertilizer use by crop http://www.fertilizer.org/ifa/Home-Page/STATISTICS acessed 2013</t>
  </si>
  <si>
    <t>phosphate fertiliser, as P2O5</t>
  </si>
  <si>
    <t>Phosphate fertiliser, as P2O5 {GLO}| market for | Alloc Rec, U</t>
  </si>
  <si>
    <t>market for potassium fertiliser, as K2O</t>
  </si>
  <si>
    <t>4.8 kg K / ton wet biomassInternational fertilizer Association: fertilizer use by crop http://www.fertilizer.org/ifa/Home-Page/STATISTICS acessed 2013</t>
  </si>
  <si>
    <t>potassium fertiliser, as K2O</t>
  </si>
  <si>
    <t>Potassium fertiliser, as K2O {GLO}| market for | Alloc Rec, U</t>
  </si>
  <si>
    <t>market for soil pH raising agent, as CaCO3</t>
  </si>
  <si>
    <t>soil pH raising agent, as CaCO3</t>
  </si>
  <si>
    <t>Soil pH raising agent, as CaCO3 {GLO}| market for | Alloc Rec, U</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</si>
  <si>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</si>
  <si>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</si>
  <si>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</si>
  <si>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</si>
  <si>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Light fuel oil {RER}| market group for | Alloc Rec, U</t>
  </si>
  <si>
    <t>market for compost</t>
  </si>
  <si>
    <t>compost</t>
  </si>
  <si>
    <t>Compost {GLO}| market for | Alloc Rec, U</t>
  </si>
  <si>
    <t>transport of crude palm oil</t>
  </si>
  <si>
    <t>maritime transport</t>
  </si>
  <si>
    <t>crude palm oil depot</t>
  </si>
  <si>
    <t>European Biodiesel Board (EBB), July 2009Pramod S. Mehta and K. Anand, "Energy Fuels", (American Chemical Society Journal) 2009, 23 (8), pp 3893Â3898</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</si>
  <si>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</si>
  <si>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</si>
  <si>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</si>
  <si>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</si>
  <si>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</si>
  <si>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</si>
  <si>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</si>
  <si>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</si>
  <si>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</si>
  <si>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</si>
  <si>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Rape seed {GLO}| market for | Alloc Rec, U</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</si>
  <si>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</si>
  <si>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</si>
  <si>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</si>
  <si>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Waste Cooking Oil</t>
  </si>
  <si>
    <t>European Biodiesel Board (EBB), July 2009</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</si>
  <si>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</si>
  <si>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</si>
  <si>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Francesco TH::BioEthanol::Straw to Ethanol</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</si>
  <si>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</si>
  <si>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</si>
  <si>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</si>
  <si>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</si>
  <si>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</si>
  <si>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</si>
  <si>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</si>
  <si>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</si>
  <si>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</si>
  <si>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</si>
  <si>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Sugar beet seed, for sowing {GLO}| market for | Alloc Rec, U</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</si>
  <si>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</si>
  <si>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</si>
  <si>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</si>
  <si>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</si>
  <si>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</si>
  <si>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</si>
  <si>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</si>
  <si>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</si>
  <si>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</si>
  <si>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Wheat seed, for sowing {GLO}| market for | Alloc Rec, U</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</si>
  <si>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</si>
  <si>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Francesco TH::BioDiesel::Algae Biodiesel</t>
  </si>
  <si>
    <t>glass fibre reinforced plastic production, polyester resin, hand lay-up</t>
  </si>
  <si>
    <t>glass fibre reinforced plastic, polyester resin, hand lay-up</t>
  </si>
  <si>
    <t>Glass fibre reinforced plastic, polyester resin, hand lay-up {RER}| production | Alloc Rec, U</t>
  </si>
  <si>
    <t>market for cast iron</t>
  </si>
  <si>
    <t>cast iron</t>
  </si>
  <si>
    <t>Cast iron {GLO}| market for | Alloc Rec, U</t>
  </si>
  <si>
    <t>market for concrete block</t>
  </si>
  <si>
    <t>concrete block</t>
  </si>
  <si>
    <t>Concrete block {GLO}| market for | Alloc Rec, U</t>
  </si>
  <si>
    <t>market for steel, unalloyed</t>
  </si>
  <si>
    <t>steel, unalloyed</t>
  </si>
  <si>
    <t>Steel, unalloyed {GLO}| market for | Alloc Rec, U</t>
  </si>
  <si>
    <t>market for water, decarbonised, at user</t>
  </si>
  <si>
    <t>water, decarbonised, at user</t>
  </si>
  <si>
    <t>Water, decarbonised, at user {GLO}| market for | Alloc Rec, U</t>
  </si>
  <si>
    <t>market for ethanol, without water, in 99.7% solution state, from ethylene</t>
  </si>
  <si>
    <t>ethanol, without water, in 99.7% solution state, from ethylene</t>
  </si>
  <si>
    <t>Ethanol, without water, in 99.7% solution state, from ethylene {GLO}| market for | Alloc Rec, U</t>
  </si>
  <si>
    <t>market for water, completely softened, from decarbonised water, at user</t>
  </si>
  <si>
    <t>water, completely softened, from decarbonised water, at user</t>
  </si>
  <si>
    <t>Water, completely softened, from decarbonised water, at user {GLO}| market for | Alloc Rec, U</t>
  </si>
  <si>
    <t>market for ammonium sulfate, as N</t>
  </si>
  <si>
    <t>ammonium sulfate, as N</t>
  </si>
  <si>
    <t>Ammonium sulfate, as N {GLO}| market for | Alloc Rec, U</t>
  </si>
  <si>
    <t>market for calcium chloride</t>
  </si>
  <si>
    <t>calcium chloride</t>
  </si>
  <si>
    <t>Calcium chloride {GLO}| market for | Alloc Rec, U</t>
  </si>
  <si>
    <t>market for magnesium sulfate</t>
  </si>
  <si>
    <t>magnesium sulfate</t>
  </si>
  <si>
    <t>Magnesium sulfate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</si>
  <si>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</si>
  <si>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</si>
  <si>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</si>
  <si>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</si>
  <si>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</si>
  <si>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</si>
  <si>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straw pellets</t>
  </si>
  <si>
    <t>ethanol without biogas</t>
  </si>
  <si>
    <t>market group for electricity, low voltage</t>
  </si>
  <si>
    <t>electricity, low voltage</t>
  </si>
  <si>
    <t>Electricity, low voltage {Europe without Switzerland}| market group for | Alloc Rec, U</t>
  </si>
  <si>
    <t>Francesco TH::BioEthanol::Forest Residue to EtOH</t>
  </si>
  <si>
    <t>biofuels</t>
  </si>
  <si>
    <t>Biodiesel from cooking oil</t>
  </si>
  <si>
    <t>Biodiesel from rapeseed oil</t>
  </si>
  <si>
    <t>Ethanol from maize starch</t>
  </si>
  <si>
    <t>Ethanol from sugarbeet</t>
  </si>
  <si>
    <t>Ethanol from wheat grains</t>
  </si>
  <si>
    <t>LHV 26.8 MJ/kg</t>
  </si>
  <si>
    <t>Biodiesel from palm oil</t>
  </si>
  <si>
    <t>Ethanol from forest residues</t>
  </si>
  <si>
    <t>Biodiesel from algae</t>
  </si>
  <si>
    <t>Ethanol from wheat straw pellets</t>
  </si>
  <si>
    <t>market for used vegetable cooking oil</t>
  </si>
  <si>
    <t>used vegetable cooking oil</t>
  </si>
  <si>
    <t>Carbon dioxide, to soil or biomass stock</t>
  </si>
  <si>
    <t>soil</t>
  </si>
  <si>
    <t>Carbon uptake during biomass growth, see for ethanol: https://www.engineeringtoolbox.com/co2-emission-fuels-d_1085.html</t>
  </si>
  <si>
    <t>Carbon uptake during biomass growth, see for biodiesel https://www.engineeringtoolbox.com/co2-emission-fuels-d_1085.html</t>
  </si>
  <si>
    <t>Carbon uptake during biomass growth, see for biodiesel: https://www.engineeringtoolbox.com/co2-emission-fuels-d_1085.html</t>
  </si>
  <si>
    <t>Carbon dioxide, from soil or biomass stock</t>
  </si>
  <si>
    <t>Indirect Land use change, 44g CO2/MJ, according to G. B. M. O. M. v. V. H.J. Croezen, "Biofuels: indirect land use change and climate impact," CE Delft, Delft, 2010</t>
  </si>
  <si>
    <t>Indirect Land use change, 16gCo2/MJ, according to G. B. M. O. M. v. V. H.J. Croezen, "Biofuels: indirect land use change and climate impact," CE Delft, Delft, 2010</t>
  </si>
  <si>
    <t>Indirect Land use change, 4g CO2/MJ, according to G. B. M. O. M. v. V. H.J. Croezen, "Biofuels: indirect land use change and climate impact," CE Delft, Delft, 2010</t>
  </si>
  <si>
    <t>Indirect Land use change, 16gCO2/MJ, according to G. B. M. O. M. v. V. H.J. Croezen, "Biofuels: indirect land use change and climate impact," CE Delft, Delft, 2010</t>
  </si>
  <si>
    <t>ethanol, without water, in 99.7% solution state, vehicle grade</t>
  </si>
  <si>
    <t>market for fly ash and scrubber sludge</t>
  </si>
  <si>
    <t>CH</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</si>
  <si>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</si>
  <si>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</si>
  <si>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</si>
  <si>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</si>
  <si>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</si>
  <si>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</si>
  <si>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</si>
  <si>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</si>
  <si>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</si>
  <si>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</si>
  <si>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</si>
  <si>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lorry, unspecified</t>
  </si>
  <si>
    <t>transport, freight, lorry, unspecified</t>
  </si>
  <si>
    <t>cubic meter</t>
  </si>
  <si>
    <t>wastewater, average</t>
  </si>
  <si>
    <t>Ethanol, from maize starch, at fuelling station</t>
  </si>
  <si>
    <t>Ethanol, from sugarbeet, at fuelling station</t>
  </si>
  <si>
    <t>Ethanol, from wheat grains, at fuelling station</t>
  </si>
  <si>
    <t>Ethanol, from forest residues, at fuelling station</t>
  </si>
  <si>
    <t>Ethanol, from wheat straw pellets, at fuelling station</t>
  </si>
  <si>
    <t>Biodiesel, from used cooking oil, at fuelling station</t>
  </si>
  <si>
    <t>biodiesel, vehicle grade</t>
  </si>
  <si>
    <t>Biodiesel, from rapeseed oil, at fuelling station</t>
  </si>
  <si>
    <t>Biodiesel, from palm oil, at fuelling station</t>
  </si>
  <si>
    <t>Biodiesel, from algae, at fuelling station</t>
  </si>
  <si>
    <t>Allocation in co-production instances based on energy content of co-products. LHV 26.8 MJ/kg.</t>
  </si>
  <si>
    <t>To produce 1 kg of ethanol, 2.55 kg of dry maize are needed. Follows that yield in ethanol from maize is equal to 0.4 kg of ethanol per kg of dry maize. The main by-products are DDGS and maize oil in an amount equal to 779 kg per ton of ethanol produced. The included activities are maize cultivation, drying, handling and storage, transport of maize to production facility, sugar extraction, fermentation process, product distillation and dehydration via molecular sieves.</t>
  </si>
  <si>
    <t>source</t>
  </si>
  <si>
    <t>Life Cycle Assessment of Biofuels in EU/CH, F. Cozzolini 2018, PSI</t>
  </si>
  <si>
    <t>treatment of wastewater, average, capacity 1E9l/year</t>
  </si>
  <si>
    <t>Energy, gross calorific value, in biomass</t>
  </si>
  <si>
    <t>natural resource::biotic</t>
  </si>
  <si>
    <t>To account for rimary energy in oil</t>
  </si>
  <si>
    <t>To account for primary energy in oil</t>
  </si>
  <si>
    <t>Maize cultivation, drying and storage</t>
  </si>
  <si>
    <t>Sugar beet cultivation</t>
  </si>
  <si>
    <t>Wheat grain cultivation, drying and storage</t>
  </si>
  <si>
    <t>Refined Waste Cooking Oil</t>
  </si>
  <si>
    <t>Refining of crude vegetable oil from rapeseed</t>
  </si>
  <si>
    <t>Refining of vegetable oil from oil palm</t>
  </si>
  <si>
    <t>algae harvesting for dry algae production</t>
  </si>
  <si>
    <t>Crude Palm Oil extraction from FFBs at oil mill</t>
  </si>
  <si>
    <t>Fresh Fruit Bunches (FFBs) production</t>
  </si>
  <si>
    <t>Extraction of vegetable oil from rapeseed</t>
  </si>
  <si>
    <t>Rapeseed cultivation</t>
  </si>
  <si>
    <t>baling of straw</t>
  </si>
  <si>
    <t>algae broth production</t>
  </si>
  <si>
    <t>market for wood chips, wet, measured as dry mass, CF = -1</t>
  </si>
  <si>
    <t>wood chips, wet, measured as dry mass, CF = -1</t>
  </si>
  <si>
    <t>Final product: 1.91 kg CO2 embodied.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</si>
</sst>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2" fillId="0" borderId="0" xfId="0" applyFont="1"/>
    <xf numFmtId="0" fontId="3" fillId="0" borderId="0" xfId="0" applyFont="1"/>
    <xf numFmtId="0" fontId="1" fillId="0" borderId="0" xfId="0" applyFont="1"/>
    <xf numFmtId="11" fontId="0" fillId="0" borderId="0" xfId="0" applyNumberFormat="1"/>
    <xf numFmtId="0" fontId="0" fillId="0" borderId="0" xfId="0" applyFont="1"/>
    <xf numFmtId="11" fontId="0" fillId="0" borderId="0" xfId="0" applyNumberFormat="1"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28"/>
  <sheetViews>
    <sheetView tabSelected="1" workbookViewId="0">
      <selection activeCell="B145" sqref="B145"/>
    </sheetView>
  </sheetViews>
  <sheetFormatPr defaultRowHeight="14.4" x14ac:dyDescent="0.3"/>
  <cols>
    <col min="1" max="1" width="64.33203125" customWidth="1"/>
    <col min="2" max="2" width="9.5546875" bestFit="1" customWidth="1"/>
    <col min="4" max="4" width="16.6640625" customWidth="1"/>
  </cols>
  <sheetData>
    <row r="1" spans="1:11" ht="15.6" x14ac:dyDescent="0.3">
      <c r="A1" s="1" t="s">
        <v>0</v>
      </c>
      <c r="B1" s="1" t="s">
        <v>290</v>
      </c>
    </row>
    <row r="2" spans="1:11" ht="15.6" x14ac:dyDescent="0.3">
      <c r="A2" s="1"/>
      <c r="B2" s="1"/>
    </row>
    <row r="3" spans="1:11" ht="15.6" x14ac:dyDescent="0.3">
      <c r="A3" s="1" t="s">
        <v>1</v>
      </c>
      <c r="B3" s="1" t="s">
        <v>331</v>
      </c>
    </row>
    <row r="4" spans="1:11" x14ac:dyDescent="0.3">
      <c r="A4" t="s">
        <v>2</v>
      </c>
      <c r="B4" t="s">
        <v>3</v>
      </c>
    </row>
    <row r="5" spans="1:11" x14ac:dyDescent="0.3">
      <c r="A5" t="s">
        <v>4</v>
      </c>
      <c r="B5">
        <v>1</v>
      </c>
    </row>
    <row r="6" spans="1:11" ht="15.6" x14ac:dyDescent="0.3">
      <c r="A6" t="s">
        <v>5</v>
      </c>
      <c r="B6" s="2" t="s">
        <v>313</v>
      </c>
    </row>
    <row r="7" spans="1:11" x14ac:dyDescent="0.3">
      <c r="A7" t="s">
        <v>6</v>
      </c>
      <c r="B7" t="s">
        <v>7</v>
      </c>
    </row>
    <row r="8" spans="1:11" x14ac:dyDescent="0.3">
      <c r="A8" t="s">
        <v>8</v>
      </c>
      <c r="B8" t="s">
        <v>29</v>
      </c>
    </row>
    <row r="9" spans="1:11" x14ac:dyDescent="0.3">
      <c r="A9" t="s">
        <v>17</v>
      </c>
      <c r="B9" t="s">
        <v>341</v>
      </c>
    </row>
    <row r="10" spans="1:11" ht="15.6" x14ac:dyDescent="0.3">
      <c r="A10" s="1" t="s">
        <v>10</v>
      </c>
    </row>
    <row r="11" spans="1:11" x14ac:dyDescent="0.3">
      <c r="A11" t="s">
        <v>11</v>
      </c>
      <c r="B11" t="s">
        <v>12</v>
      </c>
      <c r="C11" t="s">
        <v>2</v>
      </c>
      <c r="D11" t="s">
        <v>8</v>
      </c>
      <c r="E11" t="s">
        <v>13</v>
      </c>
      <c r="F11" t="s">
        <v>6</v>
      </c>
      <c r="G11" t="s">
        <v>14</v>
      </c>
      <c r="H11" t="s">
        <v>15</v>
      </c>
      <c r="I11" t="s">
        <v>16</v>
      </c>
      <c r="J11" t="s">
        <v>17</v>
      </c>
      <c r="K11" t="s">
        <v>5</v>
      </c>
    </row>
    <row r="12" spans="1:11" x14ac:dyDescent="0.3">
      <c r="A12" s="5" t="s">
        <v>331</v>
      </c>
      <c r="B12" s="5">
        <v>1</v>
      </c>
      <c r="C12" s="5" t="s">
        <v>3</v>
      </c>
      <c r="D12" s="5" t="s">
        <v>29</v>
      </c>
      <c r="E12" s="5"/>
      <c r="F12" s="5" t="s">
        <v>22</v>
      </c>
      <c r="G12" s="5"/>
      <c r="H12" s="5"/>
      <c r="I12" s="5">
        <v>100</v>
      </c>
      <c r="J12" s="5" t="s">
        <v>23</v>
      </c>
      <c r="K12" s="5" t="s">
        <v>313</v>
      </c>
    </row>
    <row r="13" spans="1:11" x14ac:dyDescent="0.3">
      <c r="A13" s="5" t="s">
        <v>293</v>
      </c>
      <c r="B13" s="5">
        <v>1.00057</v>
      </c>
      <c r="C13" s="5" t="s">
        <v>3</v>
      </c>
      <c r="D13" s="5" t="s">
        <v>29</v>
      </c>
      <c r="E13" s="5"/>
      <c r="F13" s="5" t="s">
        <v>25</v>
      </c>
      <c r="G13" s="5"/>
      <c r="H13" s="5"/>
      <c r="I13" s="5"/>
      <c r="J13" s="5"/>
      <c r="K13" s="5" t="s">
        <v>293</v>
      </c>
    </row>
    <row r="14" spans="1:11" x14ac:dyDescent="0.3">
      <c r="A14" s="5" t="s">
        <v>286</v>
      </c>
      <c r="B14" s="5">
        <v>6.7000000000000002E-3</v>
      </c>
      <c r="C14" s="5" t="s">
        <v>3</v>
      </c>
      <c r="D14" s="5" t="s">
        <v>64</v>
      </c>
      <c r="E14" s="5"/>
      <c r="F14" s="5" t="s">
        <v>25</v>
      </c>
      <c r="G14" s="5"/>
      <c r="H14" s="5"/>
      <c r="I14" s="5"/>
      <c r="J14" s="5"/>
      <c r="K14" s="5" t="s">
        <v>287</v>
      </c>
    </row>
    <row r="15" spans="1:11" x14ac:dyDescent="0.3">
      <c r="A15" s="5" t="s">
        <v>314</v>
      </c>
      <c r="B15" s="5">
        <v>-1.6799999999999999E-4</v>
      </c>
      <c r="C15" s="5" t="s">
        <v>47</v>
      </c>
      <c r="D15" s="5" t="s">
        <v>29</v>
      </c>
      <c r="E15" s="5"/>
      <c r="F15" s="5" t="s">
        <v>25</v>
      </c>
      <c r="G15" s="5"/>
      <c r="H15" s="5"/>
      <c r="I15" s="5"/>
      <c r="J15" s="5"/>
      <c r="K15" s="5" t="s">
        <v>316</v>
      </c>
    </row>
    <row r="16" spans="1:11" x14ac:dyDescent="0.3">
      <c r="A16" s="5" t="s">
        <v>317</v>
      </c>
      <c r="B16" s="6">
        <v>5.8399999999999999E-4</v>
      </c>
      <c r="C16" s="5" t="s">
        <v>315</v>
      </c>
      <c r="D16" s="5" t="s">
        <v>9</v>
      </c>
      <c r="E16" s="5"/>
      <c r="F16" s="5" t="s">
        <v>25</v>
      </c>
      <c r="G16" s="5"/>
      <c r="H16" s="5"/>
      <c r="I16" s="5"/>
      <c r="J16" s="5"/>
      <c r="K16" s="5" t="s">
        <v>318</v>
      </c>
    </row>
    <row r="17" spans="1:11" x14ac:dyDescent="0.3">
      <c r="A17" s="5" t="s">
        <v>319</v>
      </c>
      <c r="B17" s="6">
        <v>2.5999999999999998E-10</v>
      </c>
      <c r="C17" s="5" t="s">
        <v>3</v>
      </c>
      <c r="D17" s="5" t="s">
        <v>8</v>
      </c>
      <c r="E17" s="5"/>
      <c r="F17" s="5" t="s">
        <v>25</v>
      </c>
      <c r="G17" s="5"/>
      <c r="H17" s="5"/>
      <c r="I17" s="5"/>
      <c r="J17" s="5"/>
      <c r="K17" s="5" t="s">
        <v>320</v>
      </c>
    </row>
    <row r="18" spans="1:11" x14ac:dyDescent="0.3">
      <c r="A18" s="5" t="s">
        <v>321</v>
      </c>
      <c r="B18" s="6">
        <v>-6.2700000000000001E-6</v>
      </c>
      <c r="C18" s="5" t="s">
        <v>315</v>
      </c>
      <c r="D18" s="5" t="s">
        <v>29</v>
      </c>
      <c r="E18" s="5"/>
      <c r="F18" s="5" t="s">
        <v>25</v>
      </c>
      <c r="G18" s="5"/>
      <c r="H18" s="5"/>
      <c r="I18" s="5"/>
      <c r="J18" s="5"/>
      <c r="K18" s="5" t="s">
        <v>322</v>
      </c>
    </row>
    <row r="19" spans="1:11" x14ac:dyDescent="0.3">
      <c r="A19" s="5" t="s">
        <v>323</v>
      </c>
      <c r="B19" s="6">
        <v>-7.4999999999999993E-5</v>
      </c>
      <c r="C19" s="5" t="s">
        <v>47</v>
      </c>
      <c r="D19" s="5" t="s">
        <v>329</v>
      </c>
      <c r="E19" s="5"/>
      <c r="F19" s="5" t="s">
        <v>25</v>
      </c>
      <c r="G19" s="5"/>
      <c r="H19" s="5"/>
      <c r="I19" s="5"/>
      <c r="J19" s="5"/>
      <c r="K19" s="5" t="s">
        <v>324</v>
      </c>
    </row>
    <row r="20" spans="1:11" x14ac:dyDescent="0.3">
      <c r="A20" s="5" t="s">
        <v>325</v>
      </c>
      <c r="B20" s="6">
        <v>6.8900000000000005E-4</v>
      </c>
      <c r="C20" s="5" t="s">
        <v>47</v>
      </c>
      <c r="D20" s="5" t="s">
        <v>29</v>
      </c>
      <c r="E20" s="5"/>
      <c r="F20" s="5" t="s">
        <v>25</v>
      </c>
      <c r="G20" s="5"/>
      <c r="H20" s="5"/>
      <c r="I20" s="5"/>
      <c r="J20" s="5"/>
      <c r="K20" s="5" t="s">
        <v>326</v>
      </c>
    </row>
    <row r="21" spans="1:11" x14ac:dyDescent="0.3">
      <c r="A21" s="5" t="s">
        <v>46</v>
      </c>
      <c r="B21" s="5">
        <v>3.3599999999999998E-2</v>
      </c>
      <c r="C21" s="5" t="s">
        <v>47</v>
      </c>
      <c r="D21" s="5" t="s">
        <v>48</v>
      </c>
      <c r="E21" s="5"/>
      <c r="F21" s="5" t="s">
        <v>25</v>
      </c>
      <c r="G21" s="5"/>
      <c r="H21" s="5"/>
      <c r="I21" s="5"/>
      <c r="J21" s="5"/>
      <c r="K21" s="5" t="s">
        <v>50</v>
      </c>
    </row>
    <row r="22" spans="1:11" x14ac:dyDescent="0.3">
      <c r="A22" s="5" t="s">
        <v>327</v>
      </c>
      <c r="B22" s="5">
        <v>3.2599999999999997E-2</v>
      </c>
      <c r="C22" s="5" t="s">
        <v>3</v>
      </c>
      <c r="D22" s="5" t="s">
        <v>48</v>
      </c>
      <c r="E22" s="5"/>
      <c r="F22" s="5" t="s">
        <v>25</v>
      </c>
      <c r="G22" s="5"/>
      <c r="H22" s="5"/>
      <c r="I22" s="5"/>
      <c r="J22" s="5"/>
      <c r="K22" s="5" t="s">
        <v>328</v>
      </c>
    </row>
    <row r="23" spans="1:11" x14ac:dyDescent="0.3">
      <c r="A23" s="5" t="s">
        <v>345</v>
      </c>
      <c r="B23" s="6">
        <v>-6.8899999999999999E-7</v>
      </c>
      <c r="C23" s="5" t="s">
        <v>47</v>
      </c>
      <c r="D23" s="5" t="s">
        <v>329</v>
      </c>
      <c r="E23" s="5"/>
      <c r="F23" s="5" t="s">
        <v>25</v>
      </c>
      <c r="G23" s="5"/>
      <c r="H23" s="5"/>
      <c r="I23" s="5"/>
      <c r="J23" s="5"/>
      <c r="K23" s="5" t="s">
        <v>330</v>
      </c>
    </row>
    <row r="24" spans="1:11" ht="16.2" customHeight="1" x14ac:dyDescent="0.3">
      <c r="A24" s="1"/>
      <c r="B24" s="1"/>
    </row>
    <row r="25" spans="1:11" ht="15.6" x14ac:dyDescent="0.3">
      <c r="A25" s="1" t="s">
        <v>1</v>
      </c>
      <c r="B25" s="1" t="s">
        <v>293</v>
      </c>
    </row>
    <row r="26" spans="1:11" x14ac:dyDescent="0.3">
      <c r="A26" t="s">
        <v>2</v>
      </c>
      <c r="B26" t="s">
        <v>3</v>
      </c>
    </row>
    <row r="27" spans="1:11" x14ac:dyDescent="0.3">
      <c r="A27" t="s">
        <v>4</v>
      </c>
      <c r="B27">
        <v>1</v>
      </c>
    </row>
    <row r="28" spans="1:11" ht="15.6" x14ac:dyDescent="0.3">
      <c r="A28" t="s">
        <v>5</v>
      </c>
      <c r="B28" s="2" t="s">
        <v>293</v>
      </c>
    </row>
    <row r="29" spans="1:11" x14ac:dyDescent="0.3">
      <c r="A29" t="s">
        <v>6</v>
      </c>
      <c r="B29" t="s">
        <v>7</v>
      </c>
    </row>
    <row r="30" spans="1:11" x14ac:dyDescent="0.3">
      <c r="A30" t="s">
        <v>8</v>
      </c>
      <c r="B30" t="s">
        <v>29</v>
      </c>
    </row>
    <row r="31" spans="1:11" x14ac:dyDescent="0.3">
      <c r="A31" t="s">
        <v>343</v>
      </c>
      <c r="B31" t="s">
        <v>344</v>
      </c>
    </row>
    <row r="32" spans="1:11" x14ac:dyDescent="0.3">
      <c r="A32" t="s">
        <v>17</v>
      </c>
      <c r="B32" t="s">
        <v>342</v>
      </c>
    </row>
    <row r="33" spans="1:12" ht="15.6" x14ac:dyDescent="0.3">
      <c r="A33" s="1" t="s">
        <v>10</v>
      </c>
    </row>
    <row r="34" spans="1:12" x14ac:dyDescent="0.3">
      <c r="A34" t="s">
        <v>11</v>
      </c>
      <c r="B34" t="s">
        <v>12</v>
      </c>
      <c r="C34" t="s">
        <v>2</v>
      </c>
      <c r="D34" t="s">
        <v>8</v>
      </c>
      <c r="E34" t="s">
        <v>13</v>
      </c>
      <c r="F34" t="s">
        <v>6</v>
      </c>
      <c r="G34" t="s">
        <v>14</v>
      </c>
      <c r="H34" t="s">
        <v>15</v>
      </c>
      <c r="I34" t="s">
        <v>16</v>
      </c>
      <c r="J34" t="s">
        <v>17</v>
      </c>
      <c r="K34" t="s">
        <v>18</v>
      </c>
      <c r="L34" t="s">
        <v>5</v>
      </c>
    </row>
    <row r="35" spans="1:12" ht="15.6" x14ac:dyDescent="0.3">
      <c r="A35" s="2" t="s">
        <v>293</v>
      </c>
      <c r="B35">
        <v>1</v>
      </c>
      <c r="C35" t="s">
        <v>3</v>
      </c>
      <c r="D35" t="s">
        <v>29</v>
      </c>
      <c r="E35" t="s">
        <v>112</v>
      </c>
      <c r="F35" t="s">
        <v>22</v>
      </c>
      <c r="I35">
        <v>100</v>
      </c>
      <c r="J35" t="s">
        <v>23</v>
      </c>
      <c r="K35" s="2" t="s">
        <v>293</v>
      </c>
    </row>
    <row r="36" spans="1:12" x14ac:dyDescent="0.3">
      <c r="A36" t="s">
        <v>350</v>
      </c>
      <c r="B36">
        <v>31.116800000000005</v>
      </c>
      <c r="C36" t="s">
        <v>3</v>
      </c>
      <c r="D36" t="s">
        <v>9</v>
      </c>
      <c r="E36" t="s">
        <v>24</v>
      </c>
      <c r="F36" t="s">
        <v>25</v>
      </c>
      <c r="G36">
        <v>0</v>
      </c>
      <c r="H36">
        <v>1.0880000000000001</v>
      </c>
      <c r="J36" t="s">
        <v>113</v>
      </c>
      <c r="K36" t="s">
        <v>350</v>
      </c>
    </row>
    <row r="37" spans="1:12" x14ac:dyDescent="0.3">
      <c r="A37" t="s">
        <v>114</v>
      </c>
      <c r="B37">
        <v>4.3500600000000002E-3</v>
      </c>
      <c r="C37" t="s">
        <v>3</v>
      </c>
      <c r="D37" t="s">
        <v>29</v>
      </c>
      <c r="E37" t="s">
        <v>24</v>
      </c>
      <c r="F37" t="s">
        <v>25</v>
      </c>
      <c r="G37">
        <v>0</v>
      </c>
      <c r="H37">
        <v>1.5210000000000001E-4</v>
      </c>
      <c r="J37" t="s">
        <v>115</v>
      </c>
      <c r="K37" t="s">
        <v>116</v>
      </c>
      <c r="L37" t="s">
        <v>116</v>
      </c>
    </row>
    <row r="38" spans="1:12" x14ac:dyDescent="0.3">
      <c r="A38" t="s">
        <v>72</v>
      </c>
      <c r="B38">
        <v>6.2462400000000002</v>
      </c>
      <c r="C38" t="s">
        <v>3</v>
      </c>
      <c r="D38" t="s">
        <v>9</v>
      </c>
      <c r="E38" t="s">
        <v>49</v>
      </c>
      <c r="F38" t="s">
        <v>25</v>
      </c>
      <c r="G38">
        <v>0</v>
      </c>
      <c r="H38">
        <v>0.21840000000000001</v>
      </c>
      <c r="J38" t="s">
        <v>118</v>
      </c>
      <c r="K38" t="s">
        <v>74</v>
      </c>
      <c r="L38" t="s">
        <v>74</v>
      </c>
    </row>
    <row r="39" spans="1:12" x14ac:dyDescent="0.3">
      <c r="A39" t="s">
        <v>119</v>
      </c>
      <c r="B39">
        <v>1.8914896000000003E-3</v>
      </c>
      <c r="C39" t="s">
        <v>3</v>
      </c>
      <c r="D39" t="s">
        <v>29</v>
      </c>
      <c r="E39" t="s">
        <v>24</v>
      </c>
      <c r="F39" t="s">
        <v>25</v>
      </c>
      <c r="G39">
        <v>0</v>
      </c>
      <c r="H39">
        <v>6.6136000000000005E-5</v>
      </c>
      <c r="J39" t="s">
        <v>120</v>
      </c>
      <c r="K39" t="s">
        <v>121</v>
      </c>
      <c r="L39" t="s">
        <v>121</v>
      </c>
    </row>
    <row r="40" spans="1:12" x14ac:dyDescent="0.3">
      <c r="A40" t="s">
        <v>123</v>
      </c>
      <c r="B40">
        <v>7.1877520000000012E-3</v>
      </c>
      <c r="C40" t="s">
        <v>28</v>
      </c>
      <c r="D40" t="s">
        <v>29</v>
      </c>
      <c r="E40" t="s">
        <v>24</v>
      </c>
      <c r="F40" t="s">
        <v>25</v>
      </c>
      <c r="G40">
        <v>0</v>
      </c>
      <c r="H40">
        <v>2.5132000000000003E-4</v>
      </c>
      <c r="J40" t="s">
        <v>124</v>
      </c>
      <c r="K40" t="s">
        <v>125</v>
      </c>
      <c r="L40" t="s">
        <v>125</v>
      </c>
    </row>
    <row r="41" spans="1:12" x14ac:dyDescent="0.3">
      <c r="A41" t="s">
        <v>127</v>
      </c>
      <c r="B41">
        <v>2.2696960000000003E-3</v>
      </c>
      <c r="C41" t="s">
        <v>3</v>
      </c>
      <c r="D41" t="s">
        <v>29</v>
      </c>
      <c r="E41" t="s">
        <v>24</v>
      </c>
      <c r="F41" t="s">
        <v>25</v>
      </c>
      <c r="G41">
        <v>0</v>
      </c>
      <c r="H41">
        <v>7.9359999999999999E-5</v>
      </c>
      <c r="J41" t="s">
        <v>128</v>
      </c>
      <c r="K41" t="s">
        <v>129</v>
      </c>
      <c r="L41" t="s">
        <v>129</v>
      </c>
    </row>
    <row r="42" spans="1:12" x14ac:dyDescent="0.3">
      <c r="A42" t="s">
        <v>46</v>
      </c>
      <c r="B42">
        <v>0.29172000000000003</v>
      </c>
      <c r="C42" t="s">
        <v>47</v>
      </c>
      <c r="D42" t="s">
        <v>48</v>
      </c>
      <c r="E42" t="s">
        <v>49</v>
      </c>
      <c r="F42" t="s">
        <v>25</v>
      </c>
      <c r="G42">
        <v>0</v>
      </c>
      <c r="H42">
        <v>1.0200000000000001E-2</v>
      </c>
      <c r="J42" t="s">
        <v>131</v>
      </c>
      <c r="K42" t="s">
        <v>50</v>
      </c>
      <c r="L42" t="s">
        <v>50</v>
      </c>
    </row>
    <row r="43" spans="1:12" x14ac:dyDescent="0.3">
      <c r="A43" t="s">
        <v>46</v>
      </c>
      <c r="B43">
        <v>8.0079999999999998E-2</v>
      </c>
      <c r="C43" t="s">
        <v>47</v>
      </c>
      <c r="D43" t="s">
        <v>48</v>
      </c>
      <c r="E43" t="s">
        <v>49</v>
      </c>
      <c r="F43" t="s">
        <v>25</v>
      </c>
      <c r="G43">
        <v>0</v>
      </c>
      <c r="H43">
        <v>2.8E-3</v>
      </c>
      <c r="J43" t="s">
        <v>132</v>
      </c>
      <c r="K43" t="s">
        <v>50</v>
      </c>
      <c r="L43" t="s">
        <v>50</v>
      </c>
    </row>
    <row r="44" spans="1:12" x14ac:dyDescent="0.3">
      <c r="A44" t="s">
        <v>52</v>
      </c>
      <c r="B44">
        <v>0.16302000000000003</v>
      </c>
      <c r="C44" t="s">
        <v>3</v>
      </c>
      <c r="D44" t="s">
        <v>48</v>
      </c>
      <c r="E44" t="s">
        <v>49</v>
      </c>
      <c r="F44" t="s">
        <v>25</v>
      </c>
      <c r="G44">
        <v>0</v>
      </c>
      <c r="H44">
        <v>5.7000000000000002E-3</v>
      </c>
      <c r="J44" t="s">
        <v>133</v>
      </c>
      <c r="K44" t="s">
        <v>53</v>
      </c>
      <c r="L44" t="s">
        <v>53</v>
      </c>
    </row>
    <row r="45" spans="1:12" x14ac:dyDescent="0.3">
      <c r="A45" t="s">
        <v>55</v>
      </c>
      <c r="B45">
        <v>0.31459999999999999</v>
      </c>
      <c r="C45" t="s">
        <v>3</v>
      </c>
      <c r="D45" t="s">
        <v>48</v>
      </c>
      <c r="E45" t="s">
        <v>49</v>
      </c>
      <c r="F45" t="s">
        <v>25</v>
      </c>
      <c r="G45">
        <v>0</v>
      </c>
      <c r="H45">
        <v>1.0999999999999999E-2</v>
      </c>
      <c r="J45" t="s">
        <v>134</v>
      </c>
      <c r="K45" t="s">
        <v>57</v>
      </c>
      <c r="L45" t="s">
        <v>57</v>
      </c>
    </row>
    <row r="46" spans="1:12" x14ac:dyDescent="0.3">
      <c r="A46" t="s">
        <v>55</v>
      </c>
      <c r="B46">
        <v>0.35178000000000004</v>
      </c>
      <c r="C46" t="s">
        <v>3</v>
      </c>
      <c r="D46" t="s">
        <v>48</v>
      </c>
      <c r="E46" t="s">
        <v>49</v>
      </c>
      <c r="F46" t="s">
        <v>25</v>
      </c>
      <c r="G46">
        <v>0</v>
      </c>
      <c r="H46">
        <v>1.23E-2</v>
      </c>
      <c r="J46" t="s">
        <v>135</v>
      </c>
      <c r="K46" t="s">
        <v>57</v>
      </c>
      <c r="L46" t="s">
        <v>57</v>
      </c>
    </row>
    <row r="47" spans="1:12" x14ac:dyDescent="0.3">
      <c r="A47" t="s">
        <v>55</v>
      </c>
      <c r="B47">
        <v>0.1716</v>
      </c>
      <c r="C47" t="s">
        <v>3</v>
      </c>
      <c r="D47" t="s">
        <v>48</v>
      </c>
      <c r="E47" t="s">
        <v>49</v>
      </c>
      <c r="F47" t="s">
        <v>25</v>
      </c>
      <c r="G47">
        <v>0</v>
      </c>
      <c r="H47">
        <v>6.0000000000000001E-3</v>
      </c>
      <c r="J47" t="s">
        <v>136</v>
      </c>
      <c r="K47" t="s">
        <v>57</v>
      </c>
      <c r="L47" t="s">
        <v>57</v>
      </c>
    </row>
    <row r="48" spans="1:12" x14ac:dyDescent="0.3">
      <c r="A48" t="s">
        <v>60</v>
      </c>
      <c r="B48">
        <v>1.19262</v>
      </c>
      <c r="C48" t="s">
        <v>28</v>
      </c>
      <c r="D48" t="s">
        <v>48</v>
      </c>
      <c r="E48" t="s">
        <v>49</v>
      </c>
      <c r="F48" t="s">
        <v>25</v>
      </c>
      <c r="G48">
        <v>0</v>
      </c>
      <c r="H48">
        <v>4.1700000000000001E-2</v>
      </c>
      <c r="J48" t="s">
        <v>137</v>
      </c>
      <c r="K48" t="s">
        <v>61</v>
      </c>
      <c r="L48" t="s">
        <v>61</v>
      </c>
    </row>
    <row r="49" spans="1:12" x14ac:dyDescent="0.3">
      <c r="A49" t="s">
        <v>138</v>
      </c>
      <c r="B49">
        <v>7.5658440000000004E-3</v>
      </c>
      <c r="C49" t="s">
        <v>28</v>
      </c>
      <c r="D49" t="s">
        <v>29</v>
      </c>
      <c r="E49" t="s">
        <v>24</v>
      </c>
      <c r="F49" t="s">
        <v>25</v>
      </c>
      <c r="G49">
        <v>0</v>
      </c>
      <c r="H49">
        <v>2.6454000000000001E-4</v>
      </c>
      <c r="J49" t="s">
        <v>139</v>
      </c>
      <c r="K49" t="s">
        <v>140</v>
      </c>
      <c r="L49" t="s">
        <v>140</v>
      </c>
    </row>
    <row r="50" spans="1:12" x14ac:dyDescent="0.3">
      <c r="A50" t="s">
        <v>63</v>
      </c>
      <c r="B50">
        <v>0.18883150000000004</v>
      </c>
      <c r="C50" t="s">
        <v>47</v>
      </c>
      <c r="D50" t="s">
        <v>64</v>
      </c>
      <c r="E50" t="s">
        <v>49</v>
      </c>
      <c r="F50" t="s">
        <v>25</v>
      </c>
      <c r="G50">
        <v>0</v>
      </c>
      <c r="H50">
        <v>2.375E-2</v>
      </c>
      <c r="J50" t="s">
        <v>142</v>
      </c>
      <c r="K50" t="s">
        <v>66</v>
      </c>
      <c r="L50" t="s">
        <v>66</v>
      </c>
    </row>
    <row r="51" spans="1:12" x14ac:dyDescent="0.3">
      <c r="A51" t="s">
        <v>63</v>
      </c>
      <c r="B51">
        <v>3.3711392000000007E-2</v>
      </c>
      <c r="C51" t="s">
        <v>47</v>
      </c>
      <c r="D51" t="s">
        <v>64</v>
      </c>
      <c r="E51" t="s">
        <v>49</v>
      </c>
      <c r="F51" t="s">
        <v>25</v>
      </c>
      <c r="G51">
        <v>0</v>
      </c>
      <c r="H51">
        <v>4.2399999999999998E-3</v>
      </c>
      <c r="J51" t="s">
        <v>143</v>
      </c>
      <c r="K51" t="s">
        <v>66</v>
      </c>
      <c r="L51" t="s">
        <v>66</v>
      </c>
    </row>
    <row r="52" spans="1:12" x14ac:dyDescent="0.3">
      <c r="A52" t="s">
        <v>63</v>
      </c>
      <c r="B52">
        <v>4.6750704000000001E-3</v>
      </c>
      <c r="C52" t="s">
        <v>47</v>
      </c>
      <c r="D52" t="s">
        <v>64</v>
      </c>
      <c r="E52" t="s">
        <v>49</v>
      </c>
      <c r="F52" t="s">
        <v>25</v>
      </c>
      <c r="G52">
        <v>0</v>
      </c>
      <c r="H52">
        <v>5.8799999999999998E-4</v>
      </c>
      <c r="J52" t="s">
        <v>144</v>
      </c>
      <c r="K52" t="s">
        <v>66</v>
      </c>
      <c r="L52" t="s">
        <v>66</v>
      </c>
    </row>
    <row r="53" spans="1:12" x14ac:dyDescent="0.3">
      <c r="A53" t="s">
        <v>303</v>
      </c>
      <c r="B53" s="4">
        <v>1.91</v>
      </c>
      <c r="D53" t="s">
        <v>29</v>
      </c>
      <c r="E53" t="s">
        <v>304</v>
      </c>
      <c r="F53" t="s">
        <v>93</v>
      </c>
      <c r="J53" t="s">
        <v>305</v>
      </c>
    </row>
    <row r="54" spans="1:12" x14ac:dyDescent="0.3">
      <c r="A54" t="s">
        <v>308</v>
      </c>
      <c r="B54">
        <f>0.016*26.8</f>
        <v>0.42880000000000001</v>
      </c>
      <c r="D54" t="s">
        <v>29</v>
      </c>
      <c r="E54" t="s">
        <v>92</v>
      </c>
      <c r="F54" t="s">
        <v>93</v>
      </c>
      <c r="G54">
        <v>0</v>
      </c>
      <c r="H54">
        <v>5.4000000000000003E-3</v>
      </c>
      <c r="J54" t="s">
        <v>310</v>
      </c>
    </row>
    <row r="56" spans="1:12" ht="15.6" x14ac:dyDescent="0.3">
      <c r="A56" s="1" t="s">
        <v>1</v>
      </c>
      <c r="B56" s="1" t="s">
        <v>332</v>
      </c>
    </row>
    <row r="57" spans="1:12" x14ac:dyDescent="0.3">
      <c r="A57" t="s">
        <v>2</v>
      </c>
      <c r="B57" t="s">
        <v>3</v>
      </c>
    </row>
    <row r="58" spans="1:12" x14ac:dyDescent="0.3">
      <c r="A58" t="s">
        <v>4</v>
      </c>
      <c r="B58">
        <v>1</v>
      </c>
    </row>
    <row r="59" spans="1:12" ht="15.6" x14ac:dyDescent="0.3">
      <c r="A59" t="s">
        <v>5</v>
      </c>
      <c r="B59" s="2" t="s">
        <v>313</v>
      </c>
    </row>
    <row r="60" spans="1:12" x14ac:dyDescent="0.3">
      <c r="A60" t="s">
        <v>6</v>
      </c>
      <c r="B60" t="s">
        <v>7</v>
      </c>
    </row>
    <row r="61" spans="1:12" x14ac:dyDescent="0.3">
      <c r="A61" t="s">
        <v>8</v>
      </c>
      <c r="B61" t="s">
        <v>29</v>
      </c>
    </row>
    <row r="62" spans="1:12" ht="15.6" x14ac:dyDescent="0.3">
      <c r="A62" s="1" t="s">
        <v>10</v>
      </c>
    </row>
    <row r="63" spans="1:12" x14ac:dyDescent="0.3">
      <c r="A63" t="s">
        <v>11</v>
      </c>
      <c r="B63" t="s">
        <v>12</v>
      </c>
      <c r="C63" t="s">
        <v>2</v>
      </c>
      <c r="D63" t="s">
        <v>8</v>
      </c>
      <c r="E63" t="s">
        <v>13</v>
      </c>
      <c r="F63" t="s">
        <v>6</v>
      </c>
      <c r="G63" t="s">
        <v>14</v>
      </c>
      <c r="H63" t="s">
        <v>15</v>
      </c>
      <c r="I63" t="s">
        <v>16</v>
      </c>
      <c r="J63" t="s">
        <v>17</v>
      </c>
      <c r="K63" t="s">
        <v>5</v>
      </c>
    </row>
    <row r="64" spans="1:12" x14ac:dyDescent="0.3">
      <c r="A64" s="5" t="s">
        <v>332</v>
      </c>
      <c r="B64" s="5">
        <v>1</v>
      </c>
      <c r="C64" s="5" t="s">
        <v>3</v>
      </c>
      <c r="D64" s="5" t="s">
        <v>29</v>
      </c>
      <c r="E64" s="5"/>
      <c r="F64" s="5" t="s">
        <v>22</v>
      </c>
      <c r="G64" s="5"/>
      <c r="H64" s="5"/>
      <c r="I64" s="5">
        <v>100</v>
      </c>
      <c r="J64" s="5" t="s">
        <v>23</v>
      </c>
      <c r="K64" s="5" t="s">
        <v>313</v>
      </c>
    </row>
    <row r="65" spans="1:11" x14ac:dyDescent="0.3">
      <c r="A65" s="5" t="s">
        <v>294</v>
      </c>
      <c r="B65" s="5">
        <v>1.00057</v>
      </c>
      <c r="C65" s="5" t="s">
        <v>3</v>
      </c>
      <c r="D65" s="5" t="s">
        <v>29</v>
      </c>
      <c r="E65" s="5"/>
      <c r="F65" s="5" t="s">
        <v>25</v>
      </c>
      <c r="G65" s="5"/>
      <c r="H65" s="5"/>
      <c r="I65" s="5"/>
      <c r="J65" s="5"/>
      <c r="K65" s="5" t="s">
        <v>294</v>
      </c>
    </row>
    <row r="66" spans="1:11" x14ac:dyDescent="0.3">
      <c r="A66" s="5" t="s">
        <v>286</v>
      </c>
      <c r="B66" s="5">
        <v>6.7000000000000002E-3</v>
      </c>
      <c r="C66" s="5" t="s">
        <v>3</v>
      </c>
      <c r="D66" s="5" t="s">
        <v>64</v>
      </c>
      <c r="E66" s="5"/>
      <c r="F66" s="5" t="s">
        <v>25</v>
      </c>
      <c r="G66" s="5"/>
      <c r="H66" s="5"/>
      <c r="I66" s="5"/>
      <c r="J66" s="5"/>
      <c r="K66" s="5" t="s">
        <v>287</v>
      </c>
    </row>
    <row r="67" spans="1:11" x14ac:dyDescent="0.3">
      <c r="A67" s="5" t="s">
        <v>314</v>
      </c>
      <c r="B67" s="5">
        <v>-1.6799999999999999E-4</v>
      </c>
      <c r="C67" s="5" t="s">
        <v>47</v>
      </c>
      <c r="D67" s="5" t="s">
        <v>29</v>
      </c>
      <c r="E67" s="5"/>
      <c r="F67" s="5" t="s">
        <v>25</v>
      </c>
      <c r="G67" s="5"/>
      <c r="H67" s="5"/>
      <c r="I67" s="5"/>
      <c r="J67" s="5"/>
      <c r="K67" s="5" t="s">
        <v>316</v>
      </c>
    </row>
    <row r="68" spans="1:11" x14ac:dyDescent="0.3">
      <c r="A68" s="5" t="s">
        <v>317</v>
      </c>
      <c r="B68" s="6">
        <v>5.8399999999999999E-4</v>
      </c>
      <c r="C68" s="5" t="s">
        <v>315</v>
      </c>
      <c r="D68" s="5" t="s">
        <v>9</v>
      </c>
      <c r="E68" s="5"/>
      <c r="F68" s="5" t="s">
        <v>25</v>
      </c>
      <c r="G68" s="5"/>
      <c r="H68" s="5"/>
      <c r="I68" s="5"/>
      <c r="J68" s="5"/>
      <c r="K68" s="5" t="s">
        <v>318</v>
      </c>
    </row>
    <row r="69" spans="1:11" x14ac:dyDescent="0.3">
      <c r="A69" s="5" t="s">
        <v>319</v>
      </c>
      <c r="B69" s="6">
        <v>2.5999999999999998E-10</v>
      </c>
      <c r="C69" s="5" t="s">
        <v>3</v>
      </c>
      <c r="D69" s="5" t="s">
        <v>8</v>
      </c>
      <c r="E69" s="5"/>
      <c r="F69" s="5" t="s">
        <v>25</v>
      </c>
      <c r="G69" s="5"/>
      <c r="H69" s="5"/>
      <c r="I69" s="5"/>
      <c r="J69" s="5"/>
      <c r="K69" s="5" t="s">
        <v>320</v>
      </c>
    </row>
    <row r="70" spans="1:11" x14ac:dyDescent="0.3">
      <c r="A70" s="5" t="s">
        <v>321</v>
      </c>
      <c r="B70" s="6">
        <v>-6.2700000000000001E-6</v>
      </c>
      <c r="C70" s="5" t="s">
        <v>315</v>
      </c>
      <c r="D70" s="5" t="s">
        <v>29</v>
      </c>
      <c r="E70" s="5"/>
      <c r="F70" s="5" t="s">
        <v>25</v>
      </c>
      <c r="G70" s="5"/>
      <c r="H70" s="5"/>
      <c r="I70" s="5"/>
      <c r="J70" s="5"/>
      <c r="K70" s="5" t="s">
        <v>322</v>
      </c>
    </row>
    <row r="71" spans="1:11" x14ac:dyDescent="0.3">
      <c r="A71" s="5" t="s">
        <v>323</v>
      </c>
      <c r="B71" s="6">
        <v>-7.4999999999999993E-5</v>
      </c>
      <c r="C71" s="5" t="s">
        <v>47</v>
      </c>
      <c r="D71" s="5" t="s">
        <v>329</v>
      </c>
      <c r="E71" s="5"/>
      <c r="F71" s="5" t="s">
        <v>25</v>
      </c>
      <c r="G71" s="5"/>
      <c r="H71" s="5"/>
      <c r="I71" s="5"/>
      <c r="J71" s="5"/>
      <c r="K71" s="5" t="s">
        <v>324</v>
      </c>
    </row>
    <row r="72" spans="1:11" x14ac:dyDescent="0.3">
      <c r="A72" s="5" t="s">
        <v>325</v>
      </c>
      <c r="B72" s="6">
        <v>6.8900000000000005E-4</v>
      </c>
      <c r="C72" s="5" t="s">
        <v>47</v>
      </c>
      <c r="D72" s="5" t="s">
        <v>29</v>
      </c>
      <c r="E72" s="5"/>
      <c r="F72" s="5" t="s">
        <v>25</v>
      </c>
      <c r="G72" s="5"/>
      <c r="H72" s="5"/>
      <c r="I72" s="5"/>
      <c r="J72" s="5"/>
      <c r="K72" s="5" t="s">
        <v>326</v>
      </c>
    </row>
    <row r="73" spans="1:11" x14ac:dyDescent="0.3">
      <c r="A73" s="5" t="s">
        <v>46</v>
      </c>
      <c r="B73" s="5">
        <v>3.3599999999999998E-2</v>
      </c>
      <c r="C73" s="5" t="s">
        <v>47</v>
      </c>
      <c r="D73" s="5" t="s">
        <v>48</v>
      </c>
      <c r="E73" s="5"/>
      <c r="F73" s="5" t="s">
        <v>25</v>
      </c>
      <c r="G73" s="5"/>
      <c r="H73" s="5"/>
      <c r="I73" s="5"/>
      <c r="J73" s="5"/>
      <c r="K73" s="5" t="s">
        <v>50</v>
      </c>
    </row>
    <row r="74" spans="1:11" x14ac:dyDescent="0.3">
      <c r="A74" s="5" t="s">
        <v>327</v>
      </c>
      <c r="B74" s="5">
        <v>3.2599999999999997E-2</v>
      </c>
      <c r="C74" s="5" t="s">
        <v>3</v>
      </c>
      <c r="D74" s="5" t="s">
        <v>48</v>
      </c>
      <c r="E74" s="5"/>
      <c r="F74" s="5" t="s">
        <v>25</v>
      </c>
      <c r="G74" s="5"/>
      <c r="H74" s="5"/>
      <c r="I74" s="5"/>
      <c r="J74" s="5"/>
      <c r="K74" s="5" t="s">
        <v>328</v>
      </c>
    </row>
    <row r="75" spans="1:11" x14ac:dyDescent="0.3">
      <c r="A75" s="5" t="s">
        <v>345</v>
      </c>
      <c r="B75" s="6">
        <v>-6.8899999999999999E-7</v>
      </c>
      <c r="C75" s="5" t="s">
        <v>47</v>
      </c>
      <c r="D75" s="5" t="s">
        <v>329</v>
      </c>
      <c r="E75" s="5"/>
      <c r="F75" s="5" t="s">
        <v>25</v>
      </c>
      <c r="G75" s="5"/>
      <c r="H75" s="5"/>
      <c r="I75" s="5"/>
      <c r="J75" s="5"/>
      <c r="K75" s="5" t="s">
        <v>330</v>
      </c>
    </row>
    <row r="76" spans="1:11" ht="16.2" customHeight="1" x14ac:dyDescent="0.3">
      <c r="A76" s="1"/>
      <c r="B76" s="1"/>
    </row>
    <row r="77" spans="1:11" ht="15.6" x14ac:dyDescent="0.3">
      <c r="A77" s="1" t="s">
        <v>1</v>
      </c>
      <c r="B77" s="3" t="s">
        <v>294</v>
      </c>
    </row>
    <row r="78" spans="1:11" x14ac:dyDescent="0.3">
      <c r="A78" t="s">
        <v>2</v>
      </c>
      <c r="B78" t="s">
        <v>3</v>
      </c>
    </row>
    <row r="79" spans="1:11" x14ac:dyDescent="0.3">
      <c r="A79" t="s">
        <v>4</v>
      </c>
      <c r="B79">
        <v>1</v>
      </c>
    </row>
    <row r="80" spans="1:11" x14ac:dyDescent="0.3">
      <c r="A80" t="s">
        <v>5</v>
      </c>
      <c r="B80" t="s">
        <v>294</v>
      </c>
    </row>
    <row r="81" spans="1:14" x14ac:dyDescent="0.3">
      <c r="A81" t="s">
        <v>6</v>
      </c>
      <c r="B81" t="s">
        <v>7</v>
      </c>
    </row>
    <row r="82" spans="1:14" x14ac:dyDescent="0.3">
      <c r="A82" t="s">
        <v>343</v>
      </c>
      <c r="B82" t="s">
        <v>344</v>
      </c>
    </row>
    <row r="83" spans="1:14" x14ac:dyDescent="0.3">
      <c r="A83" t="s">
        <v>8</v>
      </c>
      <c r="B83" t="s">
        <v>29</v>
      </c>
    </row>
    <row r="84" spans="1:14" ht="15.6" x14ac:dyDescent="0.3">
      <c r="A84" s="1" t="s">
        <v>10</v>
      </c>
    </row>
    <row r="85" spans="1:14" x14ac:dyDescent="0.3">
      <c r="A85" t="s">
        <v>11</v>
      </c>
      <c r="B85" t="s">
        <v>12</v>
      </c>
      <c r="C85" t="s">
        <v>2</v>
      </c>
      <c r="D85" t="s">
        <v>8</v>
      </c>
      <c r="E85" t="s">
        <v>13</v>
      </c>
      <c r="F85" t="s">
        <v>6</v>
      </c>
      <c r="G85" t="s">
        <v>14</v>
      </c>
      <c r="H85" t="s">
        <v>15</v>
      </c>
      <c r="I85" t="s">
        <v>16</v>
      </c>
      <c r="J85" t="s">
        <v>17</v>
      </c>
      <c r="K85" t="s">
        <v>18</v>
      </c>
      <c r="L85" t="s">
        <v>5</v>
      </c>
      <c r="M85" t="s">
        <v>19</v>
      </c>
      <c r="N85" t="s">
        <v>20</v>
      </c>
    </row>
    <row r="86" spans="1:14" x14ac:dyDescent="0.3">
      <c r="A86" t="s">
        <v>294</v>
      </c>
      <c r="B86">
        <v>1</v>
      </c>
      <c r="C86" t="s">
        <v>3</v>
      </c>
      <c r="D86" t="s">
        <v>29</v>
      </c>
      <c r="E86" t="s">
        <v>145</v>
      </c>
      <c r="F86" t="s">
        <v>22</v>
      </c>
      <c r="I86">
        <v>100</v>
      </c>
      <c r="J86" t="s">
        <v>23</v>
      </c>
      <c r="K86" t="s">
        <v>294</v>
      </c>
    </row>
    <row r="87" spans="1:14" x14ac:dyDescent="0.3">
      <c r="A87" t="s">
        <v>351</v>
      </c>
      <c r="B87">
        <v>35.1616</v>
      </c>
      <c r="C87" t="s">
        <v>3</v>
      </c>
      <c r="D87" t="s">
        <v>9</v>
      </c>
      <c r="E87" t="s">
        <v>24</v>
      </c>
      <c r="F87" t="s">
        <v>25</v>
      </c>
      <c r="G87">
        <v>0</v>
      </c>
      <c r="H87">
        <v>1.3120000000000001</v>
      </c>
      <c r="J87" t="s">
        <v>23</v>
      </c>
      <c r="K87" t="s">
        <v>351</v>
      </c>
    </row>
    <row r="88" spans="1:14" x14ac:dyDescent="0.3">
      <c r="A88" t="s">
        <v>72</v>
      </c>
      <c r="B88">
        <v>1.9939199999999999</v>
      </c>
      <c r="C88" t="s">
        <v>3</v>
      </c>
      <c r="D88" t="s">
        <v>9</v>
      </c>
      <c r="E88" t="s">
        <v>49</v>
      </c>
      <c r="F88" t="s">
        <v>25</v>
      </c>
      <c r="G88">
        <v>0</v>
      </c>
      <c r="H88">
        <v>7.4399999999999994E-2</v>
      </c>
      <c r="J88" t="s">
        <v>146</v>
      </c>
      <c r="K88" t="s">
        <v>74</v>
      </c>
      <c r="L88" t="s">
        <v>74</v>
      </c>
      <c r="M88" t="s">
        <v>75</v>
      </c>
      <c r="N88" t="s">
        <v>33</v>
      </c>
    </row>
    <row r="89" spans="1:14" x14ac:dyDescent="0.3">
      <c r="A89" t="s">
        <v>46</v>
      </c>
      <c r="B89">
        <v>0.27336000000000005</v>
      </c>
      <c r="C89" t="s">
        <v>47</v>
      </c>
      <c r="D89" t="s">
        <v>48</v>
      </c>
      <c r="E89" t="s">
        <v>49</v>
      </c>
      <c r="F89" t="s">
        <v>25</v>
      </c>
      <c r="G89">
        <v>0</v>
      </c>
      <c r="H89">
        <v>1.0200000000000001E-2</v>
      </c>
      <c r="J89" t="s">
        <v>131</v>
      </c>
      <c r="K89" t="s">
        <v>50</v>
      </c>
      <c r="L89" t="s">
        <v>50</v>
      </c>
      <c r="M89" t="s">
        <v>51</v>
      </c>
      <c r="N89" t="s">
        <v>33</v>
      </c>
    </row>
    <row r="90" spans="1:14" x14ac:dyDescent="0.3">
      <c r="A90" t="s">
        <v>52</v>
      </c>
      <c r="B90">
        <v>0.15276000000000001</v>
      </c>
      <c r="C90" t="s">
        <v>3</v>
      </c>
      <c r="D90" t="s">
        <v>48</v>
      </c>
      <c r="E90" t="s">
        <v>49</v>
      </c>
      <c r="F90" t="s">
        <v>25</v>
      </c>
      <c r="G90">
        <v>0</v>
      </c>
      <c r="H90">
        <v>5.7000000000000002E-3</v>
      </c>
      <c r="J90" t="s">
        <v>133</v>
      </c>
      <c r="K90" t="s">
        <v>53</v>
      </c>
      <c r="L90" t="s">
        <v>53</v>
      </c>
      <c r="M90" t="s">
        <v>54</v>
      </c>
      <c r="N90" t="s">
        <v>33</v>
      </c>
    </row>
    <row r="91" spans="1:14" x14ac:dyDescent="0.3">
      <c r="A91" t="s">
        <v>55</v>
      </c>
      <c r="B91">
        <v>0.36474800000000002</v>
      </c>
      <c r="C91" t="s">
        <v>3</v>
      </c>
      <c r="D91" t="s">
        <v>48</v>
      </c>
      <c r="E91" t="s">
        <v>49</v>
      </c>
      <c r="F91" t="s">
        <v>25</v>
      </c>
      <c r="G91">
        <v>0</v>
      </c>
      <c r="H91">
        <v>1.3610000000000001E-2</v>
      </c>
      <c r="J91" t="s">
        <v>147</v>
      </c>
      <c r="K91" t="s">
        <v>57</v>
      </c>
      <c r="L91" t="s">
        <v>57</v>
      </c>
      <c r="M91" t="s">
        <v>58</v>
      </c>
      <c r="N91" t="s">
        <v>33</v>
      </c>
    </row>
    <row r="92" spans="1:14" x14ac:dyDescent="0.3">
      <c r="A92" t="s">
        <v>55</v>
      </c>
      <c r="B92">
        <v>0.32963999999999999</v>
      </c>
      <c r="C92" t="s">
        <v>3</v>
      </c>
      <c r="D92" t="s">
        <v>48</v>
      </c>
      <c r="E92" t="s">
        <v>49</v>
      </c>
      <c r="F92" t="s">
        <v>25</v>
      </c>
      <c r="G92">
        <v>0</v>
      </c>
      <c r="H92">
        <v>1.23E-2</v>
      </c>
      <c r="J92" t="s">
        <v>148</v>
      </c>
      <c r="K92" t="s">
        <v>57</v>
      </c>
      <c r="L92" t="s">
        <v>57</v>
      </c>
      <c r="M92" t="s">
        <v>58</v>
      </c>
      <c r="N92" t="s">
        <v>33</v>
      </c>
    </row>
    <row r="93" spans="1:14" x14ac:dyDescent="0.3">
      <c r="A93" t="s">
        <v>55</v>
      </c>
      <c r="B93">
        <v>0.1608</v>
      </c>
      <c r="C93" t="s">
        <v>3</v>
      </c>
      <c r="D93" t="s">
        <v>48</v>
      </c>
      <c r="E93" t="s">
        <v>49</v>
      </c>
      <c r="F93" t="s">
        <v>25</v>
      </c>
      <c r="G93">
        <v>0</v>
      </c>
      <c r="H93">
        <v>6.0000000000000001E-3</v>
      </c>
      <c r="J93" t="s">
        <v>149</v>
      </c>
      <c r="K93" t="s">
        <v>57</v>
      </c>
      <c r="L93" t="s">
        <v>57</v>
      </c>
      <c r="M93" t="s">
        <v>58</v>
      </c>
      <c r="N93" t="s">
        <v>33</v>
      </c>
    </row>
    <row r="94" spans="1:14" x14ac:dyDescent="0.3">
      <c r="A94" t="s">
        <v>60</v>
      </c>
      <c r="B94">
        <v>1.1175600000000001</v>
      </c>
      <c r="C94" t="s">
        <v>28</v>
      </c>
      <c r="D94" t="s">
        <v>48</v>
      </c>
      <c r="E94" t="s">
        <v>49</v>
      </c>
      <c r="F94" t="s">
        <v>25</v>
      </c>
      <c r="G94">
        <v>0</v>
      </c>
      <c r="H94">
        <v>4.1700000000000001E-2</v>
      </c>
      <c r="J94" t="s">
        <v>137</v>
      </c>
      <c r="K94" t="s">
        <v>61</v>
      </c>
      <c r="L94" t="s">
        <v>61</v>
      </c>
      <c r="M94" t="s">
        <v>62</v>
      </c>
      <c r="N94" t="s">
        <v>33</v>
      </c>
    </row>
    <row r="95" spans="1:14" x14ac:dyDescent="0.3">
      <c r="A95" t="s">
        <v>63</v>
      </c>
      <c r="B95">
        <v>0.21159136000000003</v>
      </c>
      <c r="C95" t="s">
        <v>47</v>
      </c>
      <c r="D95" t="s">
        <v>64</v>
      </c>
      <c r="E95" t="s">
        <v>49</v>
      </c>
      <c r="F95" t="s">
        <v>25</v>
      </c>
      <c r="G95">
        <v>0</v>
      </c>
      <c r="H95">
        <v>2.8400000000000002E-2</v>
      </c>
      <c r="J95" t="s">
        <v>146</v>
      </c>
      <c r="K95" t="s">
        <v>66</v>
      </c>
      <c r="L95" t="s">
        <v>66</v>
      </c>
      <c r="M95" t="s">
        <v>67</v>
      </c>
      <c r="N95" t="s">
        <v>33</v>
      </c>
    </row>
    <row r="96" spans="1:14" x14ac:dyDescent="0.3">
      <c r="A96" t="s">
        <v>63</v>
      </c>
      <c r="B96">
        <v>3.1589696E-2</v>
      </c>
      <c r="C96" t="s">
        <v>47</v>
      </c>
      <c r="D96" t="s">
        <v>64</v>
      </c>
      <c r="E96" t="s">
        <v>49</v>
      </c>
      <c r="F96" t="s">
        <v>25</v>
      </c>
      <c r="G96">
        <v>0</v>
      </c>
      <c r="H96">
        <v>4.2399999999999998E-3</v>
      </c>
      <c r="J96" t="s">
        <v>150</v>
      </c>
      <c r="K96" t="s">
        <v>66</v>
      </c>
      <c r="L96" t="s">
        <v>66</v>
      </c>
      <c r="M96" t="s">
        <v>67</v>
      </c>
      <c r="N96" t="s">
        <v>33</v>
      </c>
    </row>
    <row r="97" spans="1:11" x14ac:dyDescent="0.3">
      <c r="A97" t="s">
        <v>303</v>
      </c>
      <c r="B97" s="4">
        <v>1.91</v>
      </c>
      <c r="D97" t="s">
        <v>29</v>
      </c>
      <c r="E97" t="s">
        <v>304</v>
      </c>
      <c r="F97" t="s">
        <v>93</v>
      </c>
      <c r="J97" t="s">
        <v>305</v>
      </c>
    </row>
    <row r="98" spans="1:11" x14ac:dyDescent="0.3">
      <c r="A98" t="s">
        <v>308</v>
      </c>
      <c r="B98">
        <f>0.016*26.8</f>
        <v>0.42880000000000001</v>
      </c>
      <c r="D98" t="s">
        <v>29</v>
      </c>
      <c r="E98" t="s">
        <v>92</v>
      </c>
      <c r="F98" t="s">
        <v>93</v>
      </c>
      <c r="G98">
        <v>0</v>
      </c>
      <c r="H98">
        <v>5.4000000000000003E-3</v>
      </c>
      <c r="J98" t="s">
        <v>310</v>
      </c>
    </row>
    <row r="100" spans="1:11" ht="15.6" x14ac:dyDescent="0.3">
      <c r="A100" s="1" t="s">
        <v>1</v>
      </c>
      <c r="B100" s="1" t="s">
        <v>333</v>
      </c>
    </row>
    <row r="101" spans="1:11" x14ac:dyDescent="0.3">
      <c r="A101" t="s">
        <v>2</v>
      </c>
      <c r="B101" t="s">
        <v>3</v>
      </c>
    </row>
    <row r="102" spans="1:11" x14ac:dyDescent="0.3">
      <c r="A102" t="s">
        <v>4</v>
      </c>
      <c r="B102">
        <v>1</v>
      </c>
    </row>
    <row r="103" spans="1:11" ht="15.6" x14ac:dyDescent="0.3">
      <c r="A103" t="s">
        <v>5</v>
      </c>
      <c r="B103" s="2" t="s">
        <v>313</v>
      </c>
    </row>
    <row r="104" spans="1:11" x14ac:dyDescent="0.3">
      <c r="A104" t="s">
        <v>6</v>
      </c>
      <c r="B104" t="s">
        <v>7</v>
      </c>
    </row>
    <row r="105" spans="1:11" x14ac:dyDescent="0.3">
      <c r="A105" t="s">
        <v>8</v>
      </c>
      <c r="B105" t="s">
        <v>29</v>
      </c>
    </row>
    <row r="106" spans="1:11" ht="15.6" x14ac:dyDescent="0.3">
      <c r="A106" s="1" t="s">
        <v>10</v>
      </c>
    </row>
    <row r="107" spans="1:11" x14ac:dyDescent="0.3">
      <c r="A107" t="s">
        <v>11</v>
      </c>
      <c r="B107" t="s">
        <v>12</v>
      </c>
      <c r="C107" t="s">
        <v>2</v>
      </c>
      <c r="D107" t="s">
        <v>8</v>
      </c>
      <c r="E107" t="s">
        <v>13</v>
      </c>
      <c r="F107" t="s">
        <v>6</v>
      </c>
      <c r="G107" t="s">
        <v>14</v>
      </c>
      <c r="H107" t="s">
        <v>15</v>
      </c>
      <c r="I107" t="s">
        <v>16</v>
      </c>
      <c r="J107" t="s">
        <v>17</v>
      </c>
      <c r="K107" t="s">
        <v>5</v>
      </c>
    </row>
    <row r="108" spans="1:11" x14ac:dyDescent="0.3">
      <c r="A108" s="5" t="s">
        <v>333</v>
      </c>
      <c r="B108" s="5">
        <v>1</v>
      </c>
      <c r="C108" s="5" t="s">
        <v>3</v>
      </c>
      <c r="D108" s="5" t="s">
        <v>29</v>
      </c>
      <c r="E108" s="5"/>
      <c r="F108" s="5" t="s">
        <v>22</v>
      </c>
      <c r="G108" s="5"/>
      <c r="H108" s="5"/>
      <c r="I108" s="5">
        <v>100</v>
      </c>
      <c r="J108" s="5" t="s">
        <v>23</v>
      </c>
      <c r="K108" s="5" t="s">
        <v>313</v>
      </c>
    </row>
    <row r="109" spans="1:11" x14ac:dyDescent="0.3">
      <c r="A109" s="5" t="s">
        <v>295</v>
      </c>
      <c r="B109" s="5">
        <v>1.00057</v>
      </c>
      <c r="C109" s="5" t="s">
        <v>3</v>
      </c>
      <c r="D109" s="5" t="s">
        <v>29</v>
      </c>
      <c r="E109" s="5"/>
      <c r="F109" s="5" t="s">
        <v>25</v>
      </c>
      <c r="G109" s="5"/>
      <c r="H109" s="5"/>
      <c r="I109" s="5"/>
      <c r="J109" s="5"/>
      <c r="K109" s="5" t="s">
        <v>295</v>
      </c>
    </row>
    <row r="110" spans="1:11" x14ac:dyDescent="0.3">
      <c r="A110" s="5" t="s">
        <v>286</v>
      </c>
      <c r="B110" s="5">
        <v>6.7000000000000002E-3</v>
      </c>
      <c r="C110" s="5" t="s">
        <v>3</v>
      </c>
      <c r="D110" s="5" t="s">
        <v>64</v>
      </c>
      <c r="E110" s="5"/>
      <c r="F110" s="5" t="s">
        <v>25</v>
      </c>
      <c r="G110" s="5"/>
      <c r="H110" s="5"/>
      <c r="I110" s="5"/>
      <c r="J110" s="5"/>
      <c r="K110" s="5" t="s">
        <v>287</v>
      </c>
    </row>
    <row r="111" spans="1:11" x14ac:dyDescent="0.3">
      <c r="A111" s="5" t="s">
        <v>314</v>
      </c>
      <c r="B111" s="5">
        <v>-1.6799999999999999E-4</v>
      </c>
      <c r="C111" s="5" t="s">
        <v>47</v>
      </c>
      <c r="D111" s="5" t="s">
        <v>29</v>
      </c>
      <c r="E111" s="5"/>
      <c r="F111" s="5" t="s">
        <v>25</v>
      </c>
      <c r="G111" s="5"/>
      <c r="H111" s="5"/>
      <c r="I111" s="5"/>
      <c r="J111" s="5"/>
      <c r="K111" s="5" t="s">
        <v>316</v>
      </c>
    </row>
    <row r="112" spans="1:11" x14ac:dyDescent="0.3">
      <c r="A112" s="5" t="s">
        <v>317</v>
      </c>
      <c r="B112" s="6">
        <v>5.8399999999999999E-4</v>
      </c>
      <c r="C112" s="5" t="s">
        <v>315</v>
      </c>
      <c r="D112" s="5" t="s">
        <v>9</v>
      </c>
      <c r="E112" s="5"/>
      <c r="F112" s="5" t="s">
        <v>25</v>
      </c>
      <c r="G112" s="5"/>
      <c r="H112" s="5"/>
      <c r="I112" s="5"/>
      <c r="J112" s="5"/>
      <c r="K112" s="5" t="s">
        <v>318</v>
      </c>
    </row>
    <row r="113" spans="1:11" x14ac:dyDescent="0.3">
      <c r="A113" s="5" t="s">
        <v>319</v>
      </c>
      <c r="B113" s="6">
        <v>2.5999999999999998E-10</v>
      </c>
      <c r="C113" s="5" t="s">
        <v>3</v>
      </c>
      <c r="D113" s="5" t="s">
        <v>8</v>
      </c>
      <c r="E113" s="5"/>
      <c r="F113" s="5" t="s">
        <v>25</v>
      </c>
      <c r="G113" s="5"/>
      <c r="H113" s="5"/>
      <c r="I113" s="5"/>
      <c r="J113" s="5"/>
      <c r="K113" s="5" t="s">
        <v>320</v>
      </c>
    </row>
    <row r="114" spans="1:11" x14ac:dyDescent="0.3">
      <c r="A114" s="5" t="s">
        <v>321</v>
      </c>
      <c r="B114" s="6">
        <v>-6.2700000000000001E-6</v>
      </c>
      <c r="C114" s="5" t="s">
        <v>315</v>
      </c>
      <c r="D114" s="5" t="s">
        <v>29</v>
      </c>
      <c r="E114" s="5"/>
      <c r="F114" s="5" t="s">
        <v>25</v>
      </c>
      <c r="G114" s="5"/>
      <c r="H114" s="5"/>
      <c r="I114" s="5"/>
      <c r="J114" s="5"/>
      <c r="K114" s="5" t="s">
        <v>322</v>
      </c>
    </row>
    <row r="115" spans="1:11" x14ac:dyDescent="0.3">
      <c r="A115" s="5" t="s">
        <v>323</v>
      </c>
      <c r="B115" s="6">
        <v>-7.4999999999999993E-5</v>
      </c>
      <c r="C115" s="5" t="s">
        <v>47</v>
      </c>
      <c r="D115" s="5" t="s">
        <v>329</v>
      </c>
      <c r="E115" s="5"/>
      <c r="F115" s="5" t="s">
        <v>25</v>
      </c>
      <c r="G115" s="5"/>
      <c r="H115" s="5"/>
      <c r="I115" s="5"/>
      <c r="J115" s="5"/>
      <c r="K115" s="5" t="s">
        <v>324</v>
      </c>
    </row>
    <row r="116" spans="1:11" x14ac:dyDescent="0.3">
      <c r="A116" s="5" t="s">
        <v>325</v>
      </c>
      <c r="B116" s="6">
        <v>6.8900000000000005E-4</v>
      </c>
      <c r="C116" s="5" t="s">
        <v>47</v>
      </c>
      <c r="D116" s="5" t="s">
        <v>29</v>
      </c>
      <c r="E116" s="5"/>
      <c r="F116" s="5" t="s">
        <v>25</v>
      </c>
      <c r="G116" s="5"/>
      <c r="H116" s="5"/>
      <c r="I116" s="5"/>
      <c r="J116" s="5"/>
      <c r="K116" s="5" t="s">
        <v>326</v>
      </c>
    </row>
    <row r="117" spans="1:11" x14ac:dyDescent="0.3">
      <c r="A117" s="5" t="s">
        <v>46</v>
      </c>
      <c r="B117" s="5">
        <v>3.3599999999999998E-2</v>
      </c>
      <c r="C117" s="5" t="s">
        <v>47</v>
      </c>
      <c r="D117" s="5" t="s">
        <v>48</v>
      </c>
      <c r="E117" s="5"/>
      <c r="F117" s="5" t="s">
        <v>25</v>
      </c>
      <c r="G117" s="5"/>
      <c r="H117" s="5"/>
      <c r="I117" s="5"/>
      <c r="J117" s="5"/>
      <c r="K117" s="5" t="s">
        <v>50</v>
      </c>
    </row>
    <row r="118" spans="1:11" x14ac:dyDescent="0.3">
      <c r="A118" s="5" t="s">
        <v>327</v>
      </c>
      <c r="B118" s="5">
        <v>3.2599999999999997E-2</v>
      </c>
      <c r="C118" s="5" t="s">
        <v>3</v>
      </c>
      <c r="D118" s="5" t="s">
        <v>48</v>
      </c>
      <c r="E118" s="5"/>
      <c r="F118" s="5" t="s">
        <v>25</v>
      </c>
      <c r="G118" s="5"/>
      <c r="H118" s="5"/>
      <c r="I118" s="5"/>
      <c r="J118" s="5"/>
      <c r="K118" s="5" t="s">
        <v>328</v>
      </c>
    </row>
    <row r="119" spans="1:11" x14ac:dyDescent="0.3">
      <c r="A119" s="5" t="s">
        <v>345</v>
      </c>
      <c r="B119" s="6">
        <v>-6.8899999999999999E-7</v>
      </c>
      <c r="C119" s="5" t="s">
        <v>47</v>
      </c>
      <c r="D119" s="5" t="s">
        <v>329</v>
      </c>
      <c r="E119" s="5"/>
      <c r="F119" s="5" t="s">
        <v>25</v>
      </c>
      <c r="G119" s="5"/>
      <c r="H119" s="5"/>
      <c r="I119" s="5"/>
      <c r="J119" s="5"/>
      <c r="K119" s="5" t="s">
        <v>330</v>
      </c>
    </row>
    <row r="120" spans="1:11" ht="16.2" customHeight="1" x14ac:dyDescent="0.3">
      <c r="A120" s="1"/>
      <c r="B120" s="1"/>
    </row>
    <row r="121" spans="1:11" ht="15.6" x14ac:dyDescent="0.3">
      <c r="A121" s="1" t="s">
        <v>1</v>
      </c>
      <c r="B121" s="1" t="s">
        <v>295</v>
      </c>
    </row>
    <row r="122" spans="1:11" x14ac:dyDescent="0.3">
      <c r="A122" t="s">
        <v>2</v>
      </c>
      <c r="B122" t="s">
        <v>3</v>
      </c>
    </row>
    <row r="123" spans="1:11" x14ac:dyDescent="0.3">
      <c r="A123" t="s">
        <v>4</v>
      </c>
      <c r="B123">
        <v>1</v>
      </c>
    </row>
    <row r="124" spans="1:11" ht="15.6" x14ac:dyDescent="0.3">
      <c r="A124" t="s">
        <v>5</v>
      </c>
      <c r="B124" s="2" t="s">
        <v>295</v>
      </c>
    </row>
    <row r="125" spans="1:11" x14ac:dyDescent="0.3">
      <c r="A125" t="s">
        <v>6</v>
      </c>
      <c r="B125" t="s">
        <v>7</v>
      </c>
    </row>
    <row r="126" spans="1:11" x14ac:dyDescent="0.3">
      <c r="A126" t="s">
        <v>343</v>
      </c>
      <c r="B126" t="s">
        <v>344</v>
      </c>
    </row>
    <row r="127" spans="1:11" x14ac:dyDescent="0.3">
      <c r="A127" t="s">
        <v>8</v>
      </c>
      <c r="B127" t="s">
        <v>29</v>
      </c>
    </row>
    <row r="128" spans="1:11" ht="15.6" x14ac:dyDescent="0.3">
      <c r="A128" s="1" t="s">
        <v>10</v>
      </c>
    </row>
    <row r="129" spans="1:14" x14ac:dyDescent="0.3">
      <c r="A129" t="s">
        <v>11</v>
      </c>
      <c r="B129" t="s">
        <v>12</v>
      </c>
      <c r="C129" t="s">
        <v>2</v>
      </c>
      <c r="D129" t="s">
        <v>8</v>
      </c>
      <c r="E129" t="s">
        <v>13</v>
      </c>
      <c r="F129" t="s">
        <v>6</v>
      </c>
      <c r="G129" t="s">
        <v>14</v>
      </c>
      <c r="H129" t="s">
        <v>15</v>
      </c>
      <c r="I129" t="s">
        <v>16</v>
      </c>
      <c r="J129" t="s">
        <v>17</v>
      </c>
      <c r="K129" t="s">
        <v>18</v>
      </c>
      <c r="L129" t="s">
        <v>5</v>
      </c>
      <c r="M129" t="s">
        <v>19</v>
      </c>
      <c r="N129" t="s">
        <v>20</v>
      </c>
    </row>
    <row r="130" spans="1:14" ht="15.6" x14ac:dyDescent="0.3">
      <c r="A130" s="2" t="s">
        <v>295</v>
      </c>
      <c r="B130">
        <v>1</v>
      </c>
      <c r="C130" t="s">
        <v>3</v>
      </c>
      <c r="D130" t="s">
        <v>29</v>
      </c>
      <c r="E130" t="s">
        <v>151</v>
      </c>
      <c r="F130" t="s">
        <v>22</v>
      </c>
      <c r="I130">
        <v>100</v>
      </c>
      <c r="J130" t="s">
        <v>296</v>
      </c>
      <c r="K130" s="2" t="s">
        <v>295</v>
      </c>
    </row>
    <row r="131" spans="1:14" x14ac:dyDescent="0.3">
      <c r="A131" t="s">
        <v>352</v>
      </c>
      <c r="B131">
        <v>29.238800000000001</v>
      </c>
      <c r="C131" t="s">
        <v>3</v>
      </c>
      <c r="D131" t="s">
        <v>9</v>
      </c>
      <c r="E131" t="s">
        <v>24</v>
      </c>
      <c r="F131" t="s">
        <v>25</v>
      </c>
      <c r="G131">
        <v>0</v>
      </c>
      <c r="H131">
        <f>B131</f>
        <v>29.238800000000001</v>
      </c>
      <c r="J131" t="s">
        <v>152</v>
      </c>
      <c r="K131" t="s">
        <v>352</v>
      </c>
    </row>
    <row r="132" spans="1:14" x14ac:dyDescent="0.3">
      <c r="A132" t="s">
        <v>114</v>
      </c>
      <c r="B132">
        <v>3.1463199999999998E-3</v>
      </c>
      <c r="C132" t="s">
        <v>3</v>
      </c>
      <c r="D132" t="s">
        <v>29</v>
      </c>
      <c r="E132" t="s">
        <v>24</v>
      </c>
      <c r="F132" t="s">
        <v>25</v>
      </c>
      <c r="G132">
        <v>0</v>
      </c>
      <c r="H132">
        <f t="shared" ref="H132:H143" si="0">B132</f>
        <v>3.1463199999999998E-3</v>
      </c>
      <c r="J132" t="s">
        <v>153</v>
      </c>
      <c r="K132" t="s">
        <v>116</v>
      </c>
      <c r="L132" t="s">
        <v>116</v>
      </c>
      <c r="M132" t="s">
        <v>117</v>
      </c>
      <c r="N132" t="s">
        <v>33</v>
      </c>
    </row>
    <row r="133" spans="1:14" x14ac:dyDescent="0.3">
      <c r="A133" t="s">
        <v>72</v>
      </c>
      <c r="B133">
        <v>5.8799200000000003</v>
      </c>
      <c r="C133" t="s">
        <v>3</v>
      </c>
      <c r="D133" t="s">
        <v>9</v>
      </c>
      <c r="E133" t="s">
        <v>49</v>
      </c>
      <c r="F133" t="s">
        <v>25</v>
      </c>
      <c r="G133">
        <v>0</v>
      </c>
      <c r="H133">
        <f t="shared" si="0"/>
        <v>5.8799200000000003</v>
      </c>
      <c r="J133" t="s">
        <v>154</v>
      </c>
      <c r="K133" t="s">
        <v>74</v>
      </c>
      <c r="L133" t="s">
        <v>74</v>
      </c>
      <c r="M133" t="s">
        <v>75</v>
      </c>
      <c r="N133" t="s">
        <v>33</v>
      </c>
    </row>
    <row r="134" spans="1:14" x14ac:dyDescent="0.3">
      <c r="A134" t="s">
        <v>123</v>
      </c>
      <c r="B134">
        <v>7.8657999999999992E-3</v>
      </c>
      <c r="C134" t="s">
        <v>28</v>
      </c>
      <c r="D134" t="s">
        <v>29</v>
      </c>
      <c r="E134" t="s">
        <v>24</v>
      </c>
      <c r="F134" t="s">
        <v>25</v>
      </c>
      <c r="G134">
        <v>0</v>
      </c>
      <c r="H134">
        <f t="shared" si="0"/>
        <v>7.8657999999999992E-3</v>
      </c>
      <c r="J134" t="s">
        <v>153</v>
      </c>
      <c r="K134" t="s">
        <v>125</v>
      </c>
      <c r="L134" t="s">
        <v>125</v>
      </c>
      <c r="M134" t="s">
        <v>126</v>
      </c>
      <c r="N134" t="s">
        <v>33</v>
      </c>
    </row>
    <row r="135" spans="1:14" x14ac:dyDescent="0.3">
      <c r="A135" t="s">
        <v>127</v>
      </c>
      <c r="B135">
        <v>6.2926399999999995E-3</v>
      </c>
      <c r="C135" t="s">
        <v>3</v>
      </c>
      <c r="D135" t="s">
        <v>29</v>
      </c>
      <c r="E135" t="s">
        <v>24</v>
      </c>
      <c r="F135" t="s">
        <v>25</v>
      </c>
      <c r="G135">
        <v>0</v>
      </c>
      <c r="H135">
        <f t="shared" si="0"/>
        <v>6.2926399999999995E-3</v>
      </c>
      <c r="J135" t="s">
        <v>153</v>
      </c>
      <c r="K135" t="s">
        <v>129</v>
      </c>
      <c r="L135" t="s">
        <v>129</v>
      </c>
      <c r="M135" t="s">
        <v>130</v>
      </c>
      <c r="N135" t="s">
        <v>33</v>
      </c>
    </row>
    <row r="136" spans="1:14" x14ac:dyDescent="0.3">
      <c r="A136" t="s">
        <v>46</v>
      </c>
      <c r="B136">
        <v>0.38056000000000001</v>
      </c>
      <c r="C136" t="s">
        <v>47</v>
      </c>
      <c r="D136" t="s">
        <v>48</v>
      </c>
      <c r="E136" t="s">
        <v>49</v>
      </c>
      <c r="F136" t="s">
        <v>25</v>
      </c>
      <c r="G136">
        <v>0</v>
      </c>
      <c r="H136">
        <f t="shared" si="0"/>
        <v>0.38056000000000001</v>
      </c>
      <c r="J136" t="s">
        <v>131</v>
      </c>
      <c r="K136" t="s">
        <v>50</v>
      </c>
      <c r="L136" t="s">
        <v>50</v>
      </c>
      <c r="M136" t="s">
        <v>51</v>
      </c>
      <c r="N136" t="s">
        <v>33</v>
      </c>
    </row>
    <row r="137" spans="1:14" x14ac:dyDescent="0.3">
      <c r="A137" t="s">
        <v>52</v>
      </c>
      <c r="B137">
        <v>0.15276000000000001</v>
      </c>
      <c r="C137" t="s">
        <v>3</v>
      </c>
      <c r="D137" t="s">
        <v>48</v>
      </c>
      <c r="E137" t="s">
        <v>49</v>
      </c>
      <c r="F137" t="s">
        <v>25</v>
      </c>
      <c r="G137">
        <v>0</v>
      </c>
      <c r="H137">
        <f t="shared" si="0"/>
        <v>0.15276000000000001</v>
      </c>
      <c r="J137" t="s">
        <v>133</v>
      </c>
      <c r="K137" t="s">
        <v>53</v>
      </c>
      <c r="L137" t="s">
        <v>53</v>
      </c>
      <c r="M137" t="s">
        <v>54</v>
      </c>
      <c r="N137" t="s">
        <v>33</v>
      </c>
    </row>
    <row r="138" spans="1:14" x14ac:dyDescent="0.3">
      <c r="A138" t="s">
        <v>55</v>
      </c>
      <c r="B138">
        <v>0.338752</v>
      </c>
      <c r="C138" t="s">
        <v>3</v>
      </c>
      <c r="D138" t="s">
        <v>48</v>
      </c>
      <c r="E138" t="s">
        <v>49</v>
      </c>
      <c r="F138" t="s">
        <v>25</v>
      </c>
      <c r="G138">
        <v>0</v>
      </c>
      <c r="H138">
        <f t="shared" si="0"/>
        <v>0.338752</v>
      </c>
      <c r="J138" t="s">
        <v>155</v>
      </c>
      <c r="K138" t="s">
        <v>57</v>
      </c>
      <c r="L138" t="s">
        <v>57</v>
      </c>
      <c r="M138" t="s">
        <v>58</v>
      </c>
      <c r="N138" t="s">
        <v>33</v>
      </c>
    </row>
    <row r="139" spans="1:14" x14ac:dyDescent="0.3">
      <c r="A139" t="s">
        <v>55</v>
      </c>
      <c r="B139">
        <v>0.1608</v>
      </c>
      <c r="C139" t="s">
        <v>3</v>
      </c>
      <c r="D139" t="s">
        <v>48</v>
      </c>
      <c r="E139" t="s">
        <v>49</v>
      </c>
      <c r="F139" t="s">
        <v>25</v>
      </c>
      <c r="G139">
        <v>0</v>
      </c>
      <c r="H139">
        <f t="shared" si="0"/>
        <v>0.1608</v>
      </c>
      <c r="J139" t="s">
        <v>156</v>
      </c>
      <c r="K139" t="s">
        <v>57</v>
      </c>
      <c r="L139" t="s">
        <v>57</v>
      </c>
      <c r="M139" t="s">
        <v>58</v>
      </c>
      <c r="N139" t="s">
        <v>33</v>
      </c>
    </row>
    <row r="140" spans="1:14" x14ac:dyDescent="0.3">
      <c r="A140" t="s">
        <v>55</v>
      </c>
      <c r="B140">
        <v>0.32963999999999999</v>
      </c>
      <c r="C140" t="s">
        <v>3</v>
      </c>
      <c r="D140" t="s">
        <v>48</v>
      </c>
      <c r="E140" t="s">
        <v>49</v>
      </c>
      <c r="F140" t="s">
        <v>25</v>
      </c>
      <c r="G140">
        <v>0</v>
      </c>
      <c r="H140">
        <f t="shared" si="0"/>
        <v>0.32963999999999999</v>
      </c>
      <c r="J140" t="s">
        <v>157</v>
      </c>
      <c r="K140" t="s">
        <v>57</v>
      </c>
      <c r="L140" t="s">
        <v>57</v>
      </c>
      <c r="M140" t="s">
        <v>58</v>
      </c>
      <c r="N140" t="s">
        <v>33</v>
      </c>
    </row>
    <row r="141" spans="1:14" x14ac:dyDescent="0.3">
      <c r="A141" t="s">
        <v>60</v>
      </c>
      <c r="B141">
        <v>1.1175600000000001</v>
      </c>
      <c r="C141" t="s">
        <v>28</v>
      </c>
      <c r="D141" t="s">
        <v>48</v>
      </c>
      <c r="E141" t="s">
        <v>49</v>
      </c>
      <c r="F141" t="s">
        <v>25</v>
      </c>
      <c r="G141">
        <v>0</v>
      </c>
      <c r="H141">
        <f t="shared" si="0"/>
        <v>1.1175600000000001</v>
      </c>
      <c r="J141" t="s">
        <v>137</v>
      </c>
      <c r="K141" t="s">
        <v>61</v>
      </c>
      <c r="L141" t="s">
        <v>61</v>
      </c>
      <c r="M141" t="s">
        <v>62</v>
      </c>
      <c r="N141" t="s">
        <v>33</v>
      </c>
    </row>
    <row r="142" spans="1:14" x14ac:dyDescent="0.3">
      <c r="A142" t="s">
        <v>63</v>
      </c>
      <c r="B142">
        <v>0.21457152000000002</v>
      </c>
      <c r="C142" t="s">
        <v>47</v>
      </c>
      <c r="D142" t="s">
        <v>64</v>
      </c>
      <c r="E142" t="s">
        <v>49</v>
      </c>
      <c r="F142" t="s">
        <v>25</v>
      </c>
      <c r="G142">
        <v>0</v>
      </c>
      <c r="H142">
        <f t="shared" si="0"/>
        <v>0.21457152000000002</v>
      </c>
      <c r="J142" t="s">
        <v>154</v>
      </c>
      <c r="K142" t="s">
        <v>66</v>
      </c>
      <c r="L142" t="s">
        <v>66</v>
      </c>
      <c r="M142" t="s">
        <v>67</v>
      </c>
      <c r="N142" t="s">
        <v>33</v>
      </c>
    </row>
    <row r="143" spans="1:14" x14ac:dyDescent="0.3">
      <c r="A143" t="s">
        <v>63</v>
      </c>
      <c r="B143">
        <v>3.1589696E-2</v>
      </c>
      <c r="C143" t="s">
        <v>47</v>
      </c>
      <c r="D143" t="s">
        <v>64</v>
      </c>
      <c r="E143" t="s">
        <v>49</v>
      </c>
      <c r="F143" t="s">
        <v>25</v>
      </c>
      <c r="G143">
        <v>0</v>
      </c>
      <c r="H143">
        <f t="shared" si="0"/>
        <v>3.1589696E-2</v>
      </c>
      <c r="J143" t="s">
        <v>150</v>
      </c>
      <c r="K143" t="s">
        <v>66</v>
      </c>
      <c r="L143" t="s">
        <v>66</v>
      </c>
      <c r="M143" t="s">
        <v>67</v>
      </c>
      <c r="N143" t="s">
        <v>33</v>
      </c>
    </row>
    <row r="144" spans="1:14" x14ac:dyDescent="0.3">
      <c r="A144" t="s">
        <v>303</v>
      </c>
      <c r="B144" s="4">
        <v>1.91</v>
      </c>
      <c r="D144" t="s">
        <v>29</v>
      </c>
      <c r="E144" t="s">
        <v>304</v>
      </c>
      <c r="F144" t="s">
        <v>93</v>
      </c>
      <c r="J144" t="s">
        <v>305</v>
      </c>
    </row>
    <row r="145" spans="1:11" x14ac:dyDescent="0.3">
      <c r="A145" t="s">
        <v>308</v>
      </c>
      <c r="B145">
        <f>0.016*26.8</f>
        <v>0.42880000000000001</v>
      </c>
      <c r="D145" t="s">
        <v>29</v>
      </c>
      <c r="E145" t="s">
        <v>92</v>
      </c>
      <c r="F145" t="s">
        <v>93</v>
      </c>
      <c r="G145">
        <v>0</v>
      </c>
      <c r="H145">
        <v>5.4000000000000003E-3</v>
      </c>
      <c r="J145" t="s">
        <v>312</v>
      </c>
    </row>
    <row r="147" spans="1:11" ht="15.6" x14ac:dyDescent="0.3">
      <c r="A147" s="1" t="s">
        <v>1</v>
      </c>
      <c r="B147" s="1" t="s">
        <v>334</v>
      </c>
    </row>
    <row r="148" spans="1:11" x14ac:dyDescent="0.3">
      <c r="A148" t="s">
        <v>2</v>
      </c>
      <c r="B148" t="s">
        <v>3</v>
      </c>
    </row>
    <row r="149" spans="1:11" x14ac:dyDescent="0.3">
      <c r="A149" t="s">
        <v>4</v>
      </c>
      <c r="B149">
        <v>1</v>
      </c>
    </row>
    <row r="150" spans="1:11" ht="15.6" x14ac:dyDescent="0.3">
      <c r="A150" t="s">
        <v>5</v>
      </c>
      <c r="B150" s="2" t="s">
        <v>313</v>
      </c>
    </row>
    <row r="151" spans="1:11" x14ac:dyDescent="0.3">
      <c r="A151" t="s">
        <v>6</v>
      </c>
      <c r="B151" t="s">
        <v>7</v>
      </c>
    </row>
    <row r="152" spans="1:11" x14ac:dyDescent="0.3">
      <c r="A152" t="s">
        <v>8</v>
      </c>
      <c r="B152" t="s">
        <v>29</v>
      </c>
    </row>
    <row r="153" spans="1:11" ht="15.6" x14ac:dyDescent="0.3">
      <c r="A153" s="1" t="s">
        <v>10</v>
      </c>
    </row>
    <row r="154" spans="1:11" x14ac:dyDescent="0.3">
      <c r="A154" t="s">
        <v>11</v>
      </c>
      <c r="B154" t="s">
        <v>12</v>
      </c>
      <c r="C154" t="s">
        <v>2</v>
      </c>
      <c r="D154" t="s">
        <v>8</v>
      </c>
      <c r="E154" t="s">
        <v>13</v>
      </c>
      <c r="F154" t="s">
        <v>6</v>
      </c>
      <c r="G154" t="s">
        <v>14</v>
      </c>
      <c r="H154" t="s">
        <v>15</v>
      </c>
      <c r="I154" t="s">
        <v>16</v>
      </c>
      <c r="J154" t="s">
        <v>17</v>
      </c>
      <c r="K154" t="s">
        <v>5</v>
      </c>
    </row>
    <row r="155" spans="1:11" x14ac:dyDescent="0.3">
      <c r="A155" s="5" t="s">
        <v>334</v>
      </c>
      <c r="B155" s="5">
        <v>1</v>
      </c>
      <c r="C155" s="5" t="s">
        <v>3</v>
      </c>
      <c r="D155" s="5" t="s">
        <v>29</v>
      </c>
      <c r="E155" s="5"/>
      <c r="F155" s="5" t="s">
        <v>22</v>
      </c>
      <c r="G155" s="5"/>
      <c r="H155" s="5"/>
      <c r="I155" s="5">
        <v>100</v>
      </c>
      <c r="J155" s="5" t="s">
        <v>23</v>
      </c>
      <c r="K155" s="5" t="s">
        <v>313</v>
      </c>
    </row>
    <row r="156" spans="1:11" x14ac:dyDescent="0.3">
      <c r="A156" s="5" t="s">
        <v>298</v>
      </c>
      <c r="B156" s="5">
        <v>1.00057</v>
      </c>
      <c r="C156" s="5" t="s">
        <v>3</v>
      </c>
      <c r="D156" s="5" t="s">
        <v>29</v>
      </c>
      <c r="E156" s="5"/>
      <c r="F156" s="5" t="s">
        <v>25</v>
      </c>
      <c r="G156" s="5"/>
      <c r="H156" s="5"/>
      <c r="I156" s="5"/>
      <c r="J156" s="5"/>
      <c r="K156" s="5" t="s">
        <v>298</v>
      </c>
    </row>
    <row r="157" spans="1:11" x14ac:dyDescent="0.3">
      <c r="A157" s="5" t="s">
        <v>286</v>
      </c>
      <c r="B157" s="5">
        <v>6.7000000000000002E-3</v>
      </c>
      <c r="C157" s="5" t="s">
        <v>3</v>
      </c>
      <c r="D157" s="5" t="s">
        <v>64</v>
      </c>
      <c r="E157" s="5"/>
      <c r="F157" s="5" t="s">
        <v>25</v>
      </c>
      <c r="G157" s="5"/>
      <c r="H157" s="5"/>
      <c r="I157" s="5"/>
      <c r="J157" s="5"/>
      <c r="K157" s="5" t="s">
        <v>287</v>
      </c>
    </row>
    <row r="158" spans="1:11" x14ac:dyDescent="0.3">
      <c r="A158" s="5" t="s">
        <v>314</v>
      </c>
      <c r="B158" s="5">
        <v>-1.6799999999999999E-4</v>
      </c>
      <c r="C158" s="5" t="s">
        <v>47</v>
      </c>
      <c r="D158" s="5" t="s">
        <v>29</v>
      </c>
      <c r="E158" s="5"/>
      <c r="F158" s="5" t="s">
        <v>25</v>
      </c>
      <c r="G158" s="5"/>
      <c r="H158" s="5"/>
      <c r="I158" s="5"/>
      <c r="J158" s="5"/>
      <c r="K158" s="5" t="s">
        <v>316</v>
      </c>
    </row>
    <row r="159" spans="1:11" x14ac:dyDescent="0.3">
      <c r="A159" s="5" t="s">
        <v>317</v>
      </c>
      <c r="B159" s="6">
        <v>5.8399999999999999E-4</v>
      </c>
      <c r="C159" s="5" t="s">
        <v>315</v>
      </c>
      <c r="D159" s="5" t="s">
        <v>9</v>
      </c>
      <c r="E159" s="5"/>
      <c r="F159" s="5" t="s">
        <v>25</v>
      </c>
      <c r="G159" s="5"/>
      <c r="H159" s="5"/>
      <c r="I159" s="5"/>
      <c r="J159" s="5"/>
      <c r="K159" s="5" t="s">
        <v>318</v>
      </c>
    </row>
    <row r="160" spans="1:11" x14ac:dyDescent="0.3">
      <c r="A160" s="5" t="s">
        <v>319</v>
      </c>
      <c r="B160" s="6">
        <v>2.5999999999999998E-10</v>
      </c>
      <c r="C160" s="5" t="s">
        <v>3</v>
      </c>
      <c r="D160" s="5" t="s">
        <v>8</v>
      </c>
      <c r="E160" s="5"/>
      <c r="F160" s="5" t="s">
        <v>25</v>
      </c>
      <c r="G160" s="5"/>
      <c r="H160" s="5"/>
      <c r="I160" s="5"/>
      <c r="J160" s="5"/>
      <c r="K160" s="5" t="s">
        <v>320</v>
      </c>
    </row>
    <row r="161" spans="1:14" x14ac:dyDescent="0.3">
      <c r="A161" s="5" t="s">
        <v>321</v>
      </c>
      <c r="B161" s="6">
        <v>-6.2700000000000001E-6</v>
      </c>
      <c r="C161" s="5" t="s">
        <v>315</v>
      </c>
      <c r="D161" s="5" t="s">
        <v>29</v>
      </c>
      <c r="E161" s="5"/>
      <c r="F161" s="5" t="s">
        <v>25</v>
      </c>
      <c r="G161" s="5"/>
      <c r="H161" s="5"/>
      <c r="I161" s="5"/>
      <c r="J161" s="5"/>
      <c r="K161" s="5" t="s">
        <v>322</v>
      </c>
    </row>
    <row r="162" spans="1:14" x14ac:dyDescent="0.3">
      <c r="A162" s="5" t="s">
        <v>323</v>
      </c>
      <c r="B162" s="6">
        <v>-7.4999999999999993E-5</v>
      </c>
      <c r="C162" s="5" t="s">
        <v>47</v>
      </c>
      <c r="D162" s="5" t="s">
        <v>329</v>
      </c>
      <c r="E162" s="5"/>
      <c r="F162" s="5" t="s">
        <v>25</v>
      </c>
      <c r="G162" s="5"/>
      <c r="H162" s="5"/>
      <c r="I162" s="5"/>
      <c r="J162" s="5"/>
      <c r="K162" s="5" t="s">
        <v>324</v>
      </c>
    </row>
    <row r="163" spans="1:14" x14ac:dyDescent="0.3">
      <c r="A163" s="5" t="s">
        <v>325</v>
      </c>
      <c r="B163" s="6">
        <v>6.8900000000000005E-4</v>
      </c>
      <c r="C163" s="5" t="s">
        <v>47</v>
      </c>
      <c r="D163" s="5" t="s">
        <v>29</v>
      </c>
      <c r="E163" s="5"/>
      <c r="F163" s="5" t="s">
        <v>25</v>
      </c>
      <c r="G163" s="5"/>
      <c r="H163" s="5"/>
      <c r="I163" s="5"/>
      <c r="J163" s="5"/>
      <c r="K163" s="5" t="s">
        <v>326</v>
      </c>
    </row>
    <row r="164" spans="1:14" x14ac:dyDescent="0.3">
      <c r="A164" s="5" t="s">
        <v>46</v>
      </c>
      <c r="B164" s="5">
        <v>3.3599999999999998E-2</v>
      </c>
      <c r="C164" s="5" t="s">
        <v>47</v>
      </c>
      <c r="D164" s="5" t="s">
        <v>48</v>
      </c>
      <c r="E164" s="5"/>
      <c r="F164" s="5" t="s">
        <v>25</v>
      </c>
      <c r="G164" s="5"/>
      <c r="H164" s="5"/>
      <c r="I164" s="5"/>
      <c r="J164" s="5"/>
      <c r="K164" s="5" t="s">
        <v>50</v>
      </c>
    </row>
    <row r="165" spans="1:14" x14ac:dyDescent="0.3">
      <c r="A165" s="5" t="s">
        <v>327</v>
      </c>
      <c r="B165" s="5">
        <v>3.2599999999999997E-2</v>
      </c>
      <c r="C165" s="5" t="s">
        <v>3</v>
      </c>
      <c r="D165" s="5" t="s">
        <v>48</v>
      </c>
      <c r="E165" s="5"/>
      <c r="F165" s="5" t="s">
        <v>25</v>
      </c>
      <c r="G165" s="5"/>
      <c r="H165" s="5"/>
      <c r="I165" s="5"/>
      <c r="J165" s="5"/>
      <c r="K165" s="5" t="s">
        <v>328</v>
      </c>
    </row>
    <row r="166" spans="1:14" x14ac:dyDescent="0.3">
      <c r="A166" s="5" t="s">
        <v>345</v>
      </c>
      <c r="B166" s="6">
        <v>-6.8899999999999999E-7</v>
      </c>
      <c r="C166" s="5" t="s">
        <v>47</v>
      </c>
      <c r="D166" s="5" t="s">
        <v>329</v>
      </c>
      <c r="E166" s="5"/>
      <c r="F166" s="5" t="s">
        <v>25</v>
      </c>
      <c r="G166" s="5"/>
      <c r="H166" s="5"/>
      <c r="I166" s="5"/>
      <c r="J166" s="5"/>
      <c r="K166" s="5" t="s">
        <v>330</v>
      </c>
    </row>
    <row r="167" spans="1:14" ht="16.2" customHeight="1" x14ac:dyDescent="0.3">
      <c r="A167" s="1"/>
      <c r="B167" s="1"/>
    </row>
    <row r="168" spans="1:14" ht="15.6" x14ac:dyDescent="0.3">
      <c r="A168" s="1" t="s">
        <v>1</v>
      </c>
      <c r="B168" s="1" t="s">
        <v>298</v>
      </c>
    </row>
    <row r="169" spans="1:14" x14ac:dyDescent="0.3">
      <c r="A169" t="s">
        <v>2</v>
      </c>
      <c r="B169" t="s">
        <v>3</v>
      </c>
    </row>
    <row r="170" spans="1:14" x14ac:dyDescent="0.3">
      <c r="A170" t="s">
        <v>4</v>
      </c>
      <c r="B170">
        <v>1</v>
      </c>
    </row>
    <row r="171" spans="1:14" ht="15.6" x14ac:dyDescent="0.3">
      <c r="A171" t="s">
        <v>5</v>
      </c>
      <c r="B171" s="2" t="s">
        <v>298</v>
      </c>
    </row>
    <row r="172" spans="1:14" x14ac:dyDescent="0.3">
      <c r="A172" t="s">
        <v>6</v>
      </c>
      <c r="B172" t="s">
        <v>7</v>
      </c>
    </row>
    <row r="173" spans="1:14" x14ac:dyDescent="0.3">
      <c r="A173" t="s">
        <v>8</v>
      </c>
      <c r="B173" t="s">
        <v>29</v>
      </c>
    </row>
    <row r="174" spans="1:14" x14ac:dyDescent="0.3">
      <c r="A174" t="s">
        <v>343</v>
      </c>
      <c r="B174" t="s">
        <v>344</v>
      </c>
    </row>
    <row r="175" spans="1:14" ht="15.6" x14ac:dyDescent="0.3">
      <c r="A175" s="1" t="s">
        <v>10</v>
      </c>
    </row>
    <row r="176" spans="1:14" x14ac:dyDescent="0.3">
      <c r="A176" t="s">
        <v>11</v>
      </c>
      <c r="B176" t="s">
        <v>12</v>
      </c>
      <c r="C176" t="s">
        <v>2</v>
      </c>
      <c r="D176" t="s">
        <v>8</v>
      </c>
      <c r="E176" t="s">
        <v>13</v>
      </c>
      <c r="F176" t="s">
        <v>6</v>
      </c>
      <c r="G176" t="s">
        <v>14</v>
      </c>
      <c r="H176" t="s">
        <v>15</v>
      </c>
      <c r="I176" t="s">
        <v>16</v>
      </c>
      <c r="J176" t="s">
        <v>17</v>
      </c>
      <c r="K176" t="s">
        <v>18</v>
      </c>
      <c r="L176" t="s">
        <v>5</v>
      </c>
      <c r="M176" t="s">
        <v>19</v>
      </c>
      <c r="N176" t="s">
        <v>20</v>
      </c>
    </row>
    <row r="177" spans="1:14" ht="15.6" x14ac:dyDescent="0.3">
      <c r="A177" s="2" t="s">
        <v>298</v>
      </c>
      <c r="B177">
        <v>1</v>
      </c>
      <c r="C177" t="s">
        <v>3</v>
      </c>
      <c r="D177" t="s">
        <v>29</v>
      </c>
      <c r="E177" t="s">
        <v>162</v>
      </c>
      <c r="F177" t="s">
        <v>22</v>
      </c>
      <c r="I177">
        <v>100</v>
      </c>
      <c r="J177" t="s">
        <v>23</v>
      </c>
      <c r="K177" s="2" t="s">
        <v>298</v>
      </c>
      <c r="L177" s="2" t="s">
        <v>298</v>
      </c>
    </row>
    <row r="178" spans="1:14" x14ac:dyDescent="0.3">
      <c r="A178" t="s">
        <v>163</v>
      </c>
      <c r="B178">
        <v>0.13935999999999998</v>
      </c>
      <c r="C178" t="s">
        <v>3</v>
      </c>
      <c r="D178" t="s">
        <v>29</v>
      </c>
      <c r="E178" t="s">
        <v>24</v>
      </c>
      <c r="F178" t="s">
        <v>25</v>
      </c>
      <c r="G178">
        <v>0</v>
      </c>
      <c r="H178">
        <v>5.1999999999999998E-3</v>
      </c>
      <c r="J178" t="s">
        <v>23</v>
      </c>
      <c r="K178" t="s">
        <v>164</v>
      </c>
      <c r="L178" t="s">
        <v>164</v>
      </c>
      <c r="M178" t="s">
        <v>165</v>
      </c>
      <c r="N178" t="s">
        <v>33</v>
      </c>
    </row>
    <row r="179" spans="1:14" x14ac:dyDescent="0.3">
      <c r="A179" t="s">
        <v>123</v>
      </c>
      <c r="B179">
        <v>2.4120000000000001E-4</v>
      </c>
      <c r="C179" t="s">
        <v>28</v>
      </c>
      <c r="D179" t="s">
        <v>29</v>
      </c>
      <c r="E179" t="s">
        <v>24</v>
      </c>
      <c r="F179" t="s">
        <v>25</v>
      </c>
      <c r="G179">
        <v>0</v>
      </c>
      <c r="H179">
        <v>9.0000000000000002E-6</v>
      </c>
      <c r="J179" t="s">
        <v>23</v>
      </c>
      <c r="K179" t="s">
        <v>125</v>
      </c>
      <c r="L179" t="s">
        <v>125</v>
      </c>
      <c r="M179" t="s">
        <v>126</v>
      </c>
      <c r="N179" t="s">
        <v>33</v>
      </c>
    </row>
    <row r="180" spans="1:14" x14ac:dyDescent="0.3">
      <c r="A180" t="s">
        <v>46</v>
      </c>
      <c r="B180">
        <v>0.23315999999999998</v>
      </c>
      <c r="C180" t="s">
        <v>47</v>
      </c>
      <c r="D180" t="s">
        <v>48</v>
      </c>
      <c r="E180" t="s">
        <v>49</v>
      </c>
      <c r="F180" t="s">
        <v>25</v>
      </c>
      <c r="G180">
        <v>0</v>
      </c>
      <c r="H180">
        <v>8.6999999999999994E-3</v>
      </c>
      <c r="J180" t="s">
        <v>23</v>
      </c>
      <c r="K180" t="s">
        <v>50</v>
      </c>
      <c r="L180" t="s">
        <v>50</v>
      </c>
      <c r="M180" t="s">
        <v>51</v>
      </c>
      <c r="N180" t="s">
        <v>33</v>
      </c>
    </row>
    <row r="181" spans="1:14" x14ac:dyDescent="0.3">
      <c r="A181" t="s">
        <v>52</v>
      </c>
      <c r="B181">
        <v>9.3800000000000008E-2</v>
      </c>
      <c r="C181" t="s">
        <v>3</v>
      </c>
      <c r="D181" t="s">
        <v>48</v>
      </c>
      <c r="E181" t="s">
        <v>49</v>
      </c>
      <c r="F181" t="s">
        <v>25</v>
      </c>
      <c r="G181">
        <v>0</v>
      </c>
      <c r="H181">
        <v>3.5000000000000001E-3</v>
      </c>
      <c r="J181" t="s">
        <v>23</v>
      </c>
      <c r="K181" t="s">
        <v>53</v>
      </c>
      <c r="L181" t="s">
        <v>53</v>
      </c>
      <c r="M181" t="s">
        <v>54</v>
      </c>
      <c r="N181" t="s">
        <v>33</v>
      </c>
    </row>
    <row r="182" spans="1:14" x14ac:dyDescent="0.3">
      <c r="A182" t="s">
        <v>55</v>
      </c>
      <c r="B182">
        <v>2.2868976000000001</v>
      </c>
      <c r="C182" t="s">
        <v>3</v>
      </c>
      <c r="D182" t="s">
        <v>48</v>
      </c>
      <c r="E182" t="s">
        <v>49</v>
      </c>
      <c r="F182" t="s">
        <v>25</v>
      </c>
      <c r="G182">
        <v>0</v>
      </c>
      <c r="H182">
        <v>8.5332000000000005E-2</v>
      </c>
      <c r="J182" t="s">
        <v>166</v>
      </c>
      <c r="K182" t="s">
        <v>57</v>
      </c>
      <c r="L182" t="s">
        <v>57</v>
      </c>
      <c r="M182" t="s">
        <v>58</v>
      </c>
      <c r="N182" t="s">
        <v>33</v>
      </c>
    </row>
    <row r="183" spans="1:14" x14ac:dyDescent="0.3">
      <c r="A183" t="s">
        <v>55</v>
      </c>
      <c r="B183">
        <v>0.20099999999999998</v>
      </c>
      <c r="C183" t="s">
        <v>3</v>
      </c>
      <c r="D183" t="s">
        <v>48</v>
      </c>
      <c r="E183" t="s">
        <v>49</v>
      </c>
      <c r="F183" t="s">
        <v>25</v>
      </c>
      <c r="G183">
        <v>0</v>
      </c>
      <c r="H183">
        <v>7.4999999999999997E-3</v>
      </c>
      <c r="J183" t="s">
        <v>23</v>
      </c>
      <c r="K183" t="s">
        <v>57</v>
      </c>
      <c r="L183" t="s">
        <v>57</v>
      </c>
      <c r="M183" t="s">
        <v>58</v>
      </c>
      <c r="N183" t="s">
        <v>33</v>
      </c>
    </row>
    <row r="184" spans="1:14" x14ac:dyDescent="0.3">
      <c r="A184" t="s">
        <v>60</v>
      </c>
      <c r="B184">
        <v>0.68071999999999999</v>
      </c>
      <c r="C184" t="s">
        <v>28</v>
      </c>
      <c r="D184" t="s">
        <v>48</v>
      </c>
      <c r="E184" t="s">
        <v>49</v>
      </c>
      <c r="F184" t="s">
        <v>25</v>
      </c>
      <c r="G184">
        <v>0</v>
      </c>
      <c r="H184">
        <v>2.5399999999999999E-2</v>
      </c>
      <c r="J184" t="s">
        <v>23</v>
      </c>
      <c r="K184" t="s">
        <v>61</v>
      </c>
      <c r="L184" t="s">
        <v>61</v>
      </c>
      <c r="M184" t="s">
        <v>62</v>
      </c>
      <c r="N184" t="s">
        <v>33</v>
      </c>
    </row>
    <row r="185" spans="1:14" x14ac:dyDescent="0.3">
      <c r="A185" t="s">
        <v>60</v>
      </c>
      <c r="B185">
        <v>8.819075999999999</v>
      </c>
      <c r="C185" t="s">
        <v>28</v>
      </c>
      <c r="D185" t="s">
        <v>48</v>
      </c>
      <c r="E185" t="s">
        <v>49</v>
      </c>
      <c r="F185" t="s">
        <v>25</v>
      </c>
      <c r="G185">
        <v>0</v>
      </c>
      <c r="H185">
        <v>0.32906999999999997</v>
      </c>
      <c r="J185" t="s">
        <v>23</v>
      </c>
      <c r="K185" t="s">
        <v>61</v>
      </c>
      <c r="L185" t="s">
        <v>61</v>
      </c>
      <c r="M185" t="s">
        <v>62</v>
      </c>
      <c r="N185" t="s">
        <v>33</v>
      </c>
    </row>
    <row r="186" spans="1:14" x14ac:dyDescent="0.3">
      <c r="A186" t="s">
        <v>63</v>
      </c>
      <c r="B186">
        <v>3.1589696E-2</v>
      </c>
      <c r="C186" t="s">
        <v>47</v>
      </c>
      <c r="D186" t="s">
        <v>64</v>
      </c>
      <c r="E186" t="s">
        <v>49</v>
      </c>
      <c r="F186" t="s">
        <v>25</v>
      </c>
      <c r="G186">
        <v>0</v>
      </c>
      <c r="H186">
        <v>4.2399999999999998E-3</v>
      </c>
      <c r="J186" t="s">
        <v>23</v>
      </c>
      <c r="K186" t="s">
        <v>66</v>
      </c>
      <c r="L186" t="s">
        <v>66</v>
      </c>
      <c r="M186" t="s">
        <v>67</v>
      </c>
      <c r="N186" t="s">
        <v>33</v>
      </c>
    </row>
    <row r="187" spans="1:14" x14ac:dyDescent="0.3">
      <c r="A187" t="s">
        <v>363</v>
      </c>
      <c r="B187">
        <f>58.6/12.5</f>
        <v>4.6879999999999997</v>
      </c>
      <c r="C187" t="s">
        <v>47</v>
      </c>
      <c r="D187" t="s">
        <v>29</v>
      </c>
      <c r="F187" t="s">
        <v>25</v>
      </c>
      <c r="J187" t="s">
        <v>23</v>
      </c>
      <c r="L187" t="s">
        <v>364</v>
      </c>
    </row>
    <row r="188" spans="1:14" x14ac:dyDescent="0.3">
      <c r="A188" t="s">
        <v>308</v>
      </c>
      <c r="B188" s="4">
        <v>6.5752799999999993</v>
      </c>
      <c r="D188" t="s">
        <v>29</v>
      </c>
      <c r="E188" t="s">
        <v>92</v>
      </c>
      <c r="F188" t="s">
        <v>93</v>
      </c>
      <c r="J188" t="s">
        <v>365</v>
      </c>
    </row>
    <row r="190" spans="1:14" ht="15.6" x14ac:dyDescent="0.3">
      <c r="A190" s="1" t="s">
        <v>1</v>
      </c>
      <c r="B190" s="1" t="s">
        <v>335</v>
      </c>
    </row>
    <row r="191" spans="1:14" x14ac:dyDescent="0.3">
      <c r="A191" t="s">
        <v>2</v>
      </c>
      <c r="B191" t="s">
        <v>3</v>
      </c>
    </row>
    <row r="192" spans="1:14" x14ac:dyDescent="0.3">
      <c r="A192" t="s">
        <v>4</v>
      </c>
      <c r="B192">
        <v>1</v>
      </c>
    </row>
    <row r="193" spans="1:11" ht="15.6" x14ac:dyDescent="0.3">
      <c r="A193" t="s">
        <v>5</v>
      </c>
      <c r="B193" s="2" t="s">
        <v>313</v>
      </c>
    </row>
    <row r="194" spans="1:11" x14ac:dyDescent="0.3">
      <c r="A194" t="s">
        <v>6</v>
      </c>
      <c r="B194" t="s">
        <v>7</v>
      </c>
    </row>
    <row r="195" spans="1:11" x14ac:dyDescent="0.3">
      <c r="A195" t="s">
        <v>8</v>
      </c>
      <c r="B195" t="s">
        <v>29</v>
      </c>
    </row>
    <row r="196" spans="1:11" ht="15.6" x14ac:dyDescent="0.3">
      <c r="A196" s="1" t="s">
        <v>10</v>
      </c>
    </row>
    <row r="197" spans="1:11" x14ac:dyDescent="0.3">
      <c r="A197" t="s">
        <v>11</v>
      </c>
      <c r="B197" t="s">
        <v>12</v>
      </c>
      <c r="C197" t="s">
        <v>2</v>
      </c>
      <c r="D197" t="s">
        <v>8</v>
      </c>
      <c r="E197" t="s">
        <v>13</v>
      </c>
      <c r="F197" t="s">
        <v>6</v>
      </c>
      <c r="G197" t="s">
        <v>14</v>
      </c>
      <c r="H197" t="s">
        <v>15</v>
      </c>
      <c r="I197" t="s">
        <v>16</v>
      </c>
      <c r="J197" t="s">
        <v>17</v>
      </c>
      <c r="K197" t="s">
        <v>5</v>
      </c>
    </row>
    <row r="198" spans="1:11" x14ac:dyDescent="0.3">
      <c r="A198" s="5" t="s">
        <v>335</v>
      </c>
      <c r="B198" s="5">
        <v>1</v>
      </c>
      <c r="C198" s="5" t="s">
        <v>3</v>
      </c>
      <c r="D198" s="5" t="s">
        <v>29</v>
      </c>
      <c r="E198" s="5"/>
      <c r="F198" s="5" t="s">
        <v>22</v>
      </c>
      <c r="G198" s="5"/>
      <c r="H198" s="5"/>
      <c r="I198" s="5">
        <v>100</v>
      </c>
      <c r="J198" s="5" t="s">
        <v>23</v>
      </c>
      <c r="K198" s="5" t="s">
        <v>313</v>
      </c>
    </row>
    <row r="199" spans="1:11" x14ac:dyDescent="0.3">
      <c r="A199" s="5" t="s">
        <v>300</v>
      </c>
      <c r="B199" s="5">
        <v>1.00057</v>
      </c>
      <c r="C199" s="5" t="s">
        <v>3</v>
      </c>
      <c r="D199" s="5" t="s">
        <v>29</v>
      </c>
      <c r="E199" s="5"/>
      <c r="F199" s="5" t="s">
        <v>25</v>
      </c>
      <c r="G199" s="5"/>
      <c r="H199" s="5"/>
      <c r="I199" s="5"/>
      <c r="J199" s="5"/>
      <c r="K199" t="s">
        <v>300</v>
      </c>
    </row>
    <row r="200" spans="1:11" x14ac:dyDescent="0.3">
      <c r="A200" s="5" t="s">
        <v>286</v>
      </c>
      <c r="B200" s="5">
        <v>6.7000000000000002E-3</v>
      </c>
      <c r="C200" s="5" t="s">
        <v>3</v>
      </c>
      <c r="D200" s="5" t="s">
        <v>64</v>
      </c>
      <c r="E200" s="5"/>
      <c r="F200" s="5" t="s">
        <v>25</v>
      </c>
      <c r="G200" s="5"/>
      <c r="H200" s="5"/>
      <c r="I200" s="5"/>
      <c r="J200" s="5"/>
      <c r="K200" s="5" t="s">
        <v>287</v>
      </c>
    </row>
    <row r="201" spans="1:11" x14ac:dyDescent="0.3">
      <c r="A201" s="5" t="s">
        <v>314</v>
      </c>
      <c r="B201" s="5">
        <v>-1.6799999999999999E-4</v>
      </c>
      <c r="C201" s="5" t="s">
        <v>47</v>
      </c>
      <c r="D201" s="5" t="s">
        <v>29</v>
      </c>
      <c r="E201" s="5"/>
      <c r="F201" s="5" t="s">
        <v>25</v>
      </c>
      <c r="G201" s="5"/>
      <c r="H201" s="5"/>
      <c r="I201" s="5"/>
      <c r="J201" s="5"/>
      <c r="K201" s="5" t="s">
        <v>316</v>
      </c>
    </row>
    <row r="202" spans="1:11" x14ac:dyDescent="0.3">
      <c r="A202" s="5" t="s">
        <v>317</v>
      </c>
      <c r="B202" s="6">
        <v>5.8399999999999999E-4</v>
      </c>
      <c r="C202" s="5" t="s">
        <v>315</v>
      </c>
      <c r="D202" s="5" t="s">
        <v>9</v>
      </c>
      <c r="E202" s="5"/>
      <c r="F202" s="5" t="s">
        <v>25</v>
      </c>
      <c r="G202" s="5"/>
      <c r="H202" s="5"/>
      <c r="I202" s="5"/>
      <c r="J202" s="5"/>
      <c r="K202" s="5" t="s">
        <v>318</v>
      </c>
    </row>
    <row r="203" spans="1:11" x14ac:dyDescent="0.3">
      <c r="A203" s="5" t="s">
        <v>319</v>
      </c>
      <c r="B203" s="6">
        <v>2.5999999999999998E-10</v>
      </c>
      <c r="C203" s="5" t="s">
        <v>3</v>
      </c>
      <c r="D203" s="5" t="s">
        <v>8</v>
      </c>
      <c r="E203" s="5"/>
      <c r="F203" s="5" t="s">
        <v>25</v>
      </c>
      <c r="G203" s="5"/>
      <c r="H203" s="5"/>
      <c r="I203" s="5"/>
      <c r="J203" s="5"/>
      <c r="K203" s="5" t="s">
        <v>320</v>
      </c>
    </row>
    <row r="204" spans="1:11" x14ac:dyDescent="0.3">
      <c r="A204" s="5" t="s">
        <v>321</v>
      </c>
      <c r="B204" s="6">
        <v>-6.2700000000000001E-6</v>
      </c>
      <c r="C204" s="5" t="s">
        <v>315</v>
      </c>
      <c r="D204" s="5" t="s">
        <v>29</v>
      </c>
      <c r="E204" s="5"/>
      <c r="F204" s="5" t="s">
        <v>25</v>
      </c>
      <c r="G204" s="5"/>
      <c r="H204" s="5"/>
      <c r="I204" s="5"/>
      <c r="J204" s="5"/>
      <c r="K204" s="5" t="s">
        <v>322</v>
      </c>
    </row>
    <row r="205" spans="1:11" x14ac:dyDescent="0.3">
      <c r="A205" s="5" t="s">
        <v>323</v>
      </c>
      <c r="B205" s="6">
        <v>-7.4999999999999993E-5</v>
      </c>
      <c r="C205" s="5" t="s">
        <v>47</v>
      </c>
      <c r="D205" s="5" t="s">
        <v>329</v>
      </c>
      <c r="E205" s="5"/>
      <c r="F205" s="5" t="s">
        <v>25</v>
      </c>
      <c r="G205" s="5"/>
      <c r="H205" s="5"/>
      <c r="I205" s="5"/>
      <c r="J205" s="5"/>
      <c r="K205" s="5" t="s">
        <v>324</v>
      </c>
    </row>
    <row r="206" spans="1:11" x14ac:dyDescent="0.3">
      <c r="A206" s="5" t="s">
        <v>325</v>
      </c>
      <c r="B206" s="6">
        <v>6.8900000000000005E-4</v>
      </c>
      <c r="C206" s="5" t="s">
        <v>47</v>
      </c>
      <c r="D206" s="5" t="s">
        <v>29</v>
      </c>
      <c r="E206" s="5"/>
      <c r="F206" s="5" t="s">
        <v>25</v>
      </c>
      <c r="G206" s="5"/>
      <c r="H206" s="5"/>
      <c r="I206" s="5"/>
      <c r="J206" s="5"/>
      <c r="K206" s="5" t="s">
        <v>326</v>
      </c>
    </row>
    <row r="207" spans="1:11" x14ac:dyDescent="0.3">
      <c r="A207" s="5" t="s">
        <v>46</v>
      </c>
      <c r="B207" s="5">
        <v>3.3599999999999998E-2</v>
      </c>
      <c r="C207" s="5" t="s">
        <v>47</v>
      </c>
      <c r="D207" s="5" t="s">
        <v>48</v>
      </c>
      <c r="E207" s="5"/>
      <c r="F207" s="5" t="s">
        <v>25</v>
      </c>
      <c r="G207" s="5"/>
      <c r="H207" s="5"/>
      <c r="I207" s="5"/>
      <c r="J207" s="5"/>
      <c r="K207" s="5" t="s">
        <v>50</v>
      </c>
    </row>
    <row r="208" spans="1:11" x14ac:dyDescent="0.3">
      <c r="A208" s="5" t="s">
        <v>327</v>
      </c>
      <c r="B208" s="5">
        <v>3.2599999999999997E-2</v>
      </c>
      <c r="C208" s="5" t="s">
        <v>3</v>
      </c>
      <c r="D208" s="5" t="s">
        <v>48</v>
      </c>
      <c r="E208" s="5"/>
      <c r="F208" s="5" t="s">
        <v>25</v>
      </c>
      <c r="G208" s="5"/>
      <c r="H208" s="5"/>
      <c r="I208" s="5"/>
      <c r="J208" s="5"/>
      <c r="K208" s="5" t="s">
        <v>328</v>
      </c>
    </row>
    <row r="209" spans="1:14" x14ac:dyDescent="0.3">
      <c r="A209" s="5" t="s">
        <v>345</v>
      </c>
      <c r="B209" s="6">
        <v>-6.8899999999999999E-7</v>
      </c>
      <c r="C209" s="5" t="s">
        <v>47</v>
      </c>
      <c r="D209" s="5" t="s">
        <v>329</v>
      </c>
      <c r="E209" s="5"/>
      <c r="F209" s="5" t="s">
        <v>25</v>
      </c>
      <c r="G209" s="5"/>
      <c r="H209" s="5"/>
      <c r="I209" s="5"/>
      <c r="J209" s="5"/>
      <c r="K209" s="5" t="s">
        <v>330</v>
      </c>
    </row>
    <row r="210" spans="1:14" ht="16.2" customHeight="1" x14ac:dyDescent="0.3">
      <c r="A210" s="1"/>
      <c r="B210" s="1"/>
    </row>
    <row r="211" spans="1:14" ht="15.6" x14ac:dyDescent="0.3">
      <c r="A211" s="1" t="s">
        <v>1</v>
      </c>
      <c r="B211" s="1" t="s">
        <v>300</v>
      </c>
    </row>
    <row r="212" spans="1:14" x14ac:dyDescent="0.3">
      <c r="A212" t="s">
        <v>2</v>
      </c>
      <c r="B212" t="s">
        <v>3</v>
      </c>
    </row>
    <row r="213" spans="1:14" x14ac:dyDescent="0.3">
      <c r="A213" t="s">
        <v>4</v>
      </c>
      <c r="B213">
        <v>1</v>
      </c>
    </row>
    <row r="214" spans="1:14" x14ac:dyDescent="0.3">
      <c r="A214" t="s">
        <v>5</v>
      </c>
      <c r="B214" t="s">
        <v>300</v>
      </c>
    </row>
    <row r="215" spans="1:14" x14ac:dyDescent="0.3">
      <c r="A215" t="s">
        <v>6</v>
      </c>
      <c r="B215" t="s">
        <v>7</v>
      </c>
    </row>
    <row r="216" spans="1:14" x14ac:dyDescent="0.3">
      <c r="A216" t="s">
        <v>8</v>
      </c>
      <c r="B216" t="s">
        <v>29</v>
      </c>
    </row>
    <row r="217" spans="1:14" x14ac:dyDescent="0.3">
      <c r="A217" t="s">
        <v>343</v>
      </c>
      <c r="B217" t="s">
        <v>344</v>
      </c>
    </row>
    <row r="218" spans="1:14" ht="15.6" x14ac:dyDescent="0.3">
      <c r="A218" s="1" t="s">
        <v>10</v>
      </c>
    </row>
    <row r="219" spans="1:14" x14ac:dyDescent="0.3">
      <c r="A219" t="s">
        <v>11</v>
      </c>
      <c r="B219" t="s">
        <v>12</v>
      </c>
      <c r="C219" t="s">
        <v>2</v>
      </c>
      <c r="D219" t="s">
        <v>8</v>
      </c>
      <c r="E219" t="s">
        <v>13</v>
      </c>
      <c r="F219" t="s">
        <v>6</v>
      </c>
      <c r="G219" t="s">
        <v>14</v>
      </c>
      <c r="H219" t="s">
        <v>15</v>
      </c>
      <c r="I219" t="s">
        <v>16</v>
      </c>
      <c r="J219" t="s">
        <v>17</v>
      </c>
      <c r="K219" t="s">
        <v>18</v>
      </c>
      <c r="L219" t="s">
        <v>5</v>
      </c>
      <c r="M219" t="s">
        <v>19</v>
      </c>
      <c r="N219" t="s">
        <v>20</v>
      </c>
    </row>
    <row r="220" spans="1:14" x14ac:dyDescent="0.3">
      <c r="A220" t="s">
        <v>91</v>
      </c>
      <c r="B220">
        <v>2.6263999999999998E-5</v>
      </c>
      <c r="D220" t="s">
        <v>29</v>
      </c>
      <c r="E220" t="s">
        <v>92</v>
      </c>
      <c r="F220" t="s">
        <v>93</v>
      </c>
      <c r="G220">
        <v>0</v>
      </c>
      <c r="H220">
        <v>9.7999999999999993E-7</v>
      </c>
      <c r="J220" t="s">
        <v>23</v>
      </c>
    </row>
    <row r="221" spans="1:14" x14ac:dyDescent="0.3">
      <c r="A221" t="s">
        <v>94</v>
      </c>
      <c r="B221">
        <v>1.3131999999999998E-4</v>
      </c>
      <c r="D221" t="s">
        <v>29</v>
      </c>
      <c r="E221" t="s">
        <v>92</v>
      </c>
      <c r="F221" t="s">
        <v>93</v>
      </c>
      <c r="G221">
        <v>0</v>
      </c>
      <c r="H221">
        <v>4.8999999999999997E-6</v>
      </c>
      <c r="J221" t="s">
        <v>23</v>
      </c>
    </row>
    <row r="222" spans="1:14" x14ac:dyDescent="0.3">
      <c r="A222" t="s">
        <v>300</v>
      </c>
      <c r="B222">
        <v>1</v>
      </c>
      <c r="C222" t="s">
        <v>3</v>
      </c>
      <c r="D222" t="s">
        <v>29</v>
      </c>
      <c r="E222" t="s">
        <v>224</v>
      </c>
      <c r="F222" t="s">
        <v>22</v>
      </c>
      <c r="I222">
        <v>100</v>
      </c>
      <c r="J222" t="s">
        <v>23</v>
      </c>
      <c r="K222" t="s">
        <v>300</v>
      </c>
    </row>
    <row r="223" spans="1:14" x14ac:dyDescent="0.3">
      <c r="A223" t="s">
        <v>114</v>
      </c>
      <c r="B223">
        <v>6.2068799999999997E-3</v>
      </c>
      <c r="C223" t="s">
        <v>3</v>
      </c>
      <c r="D223" t="s">
        <v>29</v>
      </c>
      <c r="E223" t="s">
        <v>24</v>
      </c>
      <c r="F223" t="s">
        <v>25</v>
      </c>
      <c r="G223">
        <v>0</v>
      </c>
      <c r="H223">
        <v>2.3159999999999999E-4</v>
      </c>
      <c r="J223" t="s">
        <v>23</v>
      </c>
      <c r="K223" t="s">
        <v>116</v>
      </c>
      <c r="L223" t="s">
        <v>116</v>
      </c>
      <c r="M223" t="s">
        <v>117</v>
      </c>
      <c r="N223" t="s">
        <v>33</v>
      </c>
    </row>
    <row r="224" spans="1:14" x14ac:dyDescent="0.3">
      <c r="A224" t="s">
        <v>269</v>
      </c>
      <c r="B224">
        <v>2.3852000000000001E-3</v>
      </c>
      <c r="C224" t="s">
        <v>28</v>
      </c>
      <c r="D224" t="s">
        <v>29</v>
      </c>
      <c r="E224" t="s">
        <v>24</v>
      </c>
      <c r="F224" t="s">
        <v>25</v>
      </c>
      <c r="G224">
        <v>0</v>
      </c>
      <c r="H224">
        <v>8.8999999999999995E-5</v>
      </c>
      <c r="J224" t="s">
        <v>23</v>
      </c>
      <c r="K224" t="s">
        <v>270</v>
      </c>
      <c r="L224" t="s">
        <v>270</v>
      </c>
      <c r="M224" t="s">
        <v>271</v>
      </c>
      <c r="N224" t="s">
        <v>33</v>
      </c>
    </row>
    <row r="225" spans="1:14" x14ac:dyDescent="0.3">
      <c r="A225" t="s">
        <v>272</v>
      </c>
      <c r="B225">
        <v>6.8340000000000002E-4</v>
      </c>
      <c r="C225" t="s">
        <v>3</v>
      </c>
      <c r="D225" t="s">
        <v>29</v>
      </c>
      <c r="E225" t="s">
        <v>24</v>
      </c>
      <c r="F225" t="s">
        <v>25</v>
      </c>
      <c r="G225">
        <v>0</v>
      </c>
      <c r="H225">
        <v>2.55E-5</v>
      </c>
      <c r="J225" t="s">
        <v>23</v>
      </c>
      <c r="K225" t="s">
        <v>273</v>
      </c>
      <c r="L225" t="s">
        <v>273</v>
      </c>
      <c r="M225" t="s">
        <v>274</v>
      </c>
      <c r="N225" t="s">
        <v>33</v>
      </c>
    </row>
    <row r="226" spans="1:14" x14ac:dyDescent="0.3">
      <c r="A226" t="s">
        <v>275</v>
      </c>
      <c r="B226">
        <v>5.1188000000000004E-4</v>
      </c>
      <c r="C226" t="s">
        <v>28</v>
      </c>
      <c r="D226" t="s">
        <v>29</v>
      </c>
      <c r="E226" t="s">
        <v>24</v>
      </c>
      <c r="F226" t="s">
        <v>25</v>
      </c>
      <c r="G226">
        <v>0</v>
      </c>
      <c r="H226">
        <v>1.91E-5</v>
      </c>
      <c r="J226" t="s">
        <v>23</v>
      </c>
      <c r="K226" t="s">
        <v>276</v>
      </c>
      <c r="L226" t="s">
        <v>276</v>
      </c>
      <c r="M226" t="s">
        <v>277</v>
      </c>
      <c r="N226" t="s">
        <v>33</v>
      </c>
    </row>
    <row r="227" spans="1:14" x14ac:dyDescent="0.3">
      <c r="A227" t="s">
        <v>119</v>
      </c>
      <c r="B227">
        <v>2.8303479999999999E-2</v>
      </c>
      <c r="C227" t="s">
        <v>3</v>
      </c>
      <c r="D227" t="s">
        <v>29</v>
      </c>
      <c r="E227" t="s">
        <v>24</v>
      </c>
      <c r="F227" t="s">
        <v>25</v>
      </c>
      <c r="G227">
        <v>0</v>
      </c>
      <c r="H227">
        <v>1.0560999999999999E-3</v>
      </c>
      <c r="J227" t="s">
        <v>23</v>
      </c>
      <c r="K227" t="s">
        <v>121</v>
      </c>
      <c r="L227" t="s">
        <v>121</v>
      </c>
      <c r="M227" t="s">
        <v>122</v>
      </c>
      <c r="N227" t="s">
        <v>33</v>
      </c>
    </row>
    <row r="228" spans="1:14" x14ac:dyDescent="0.3">
      <c r="A228" t="s">
        <v>278</v>
      </c>
      <c r="B228">
        <v>5.1992000000000002E-3</v>
      </c>
      <c r="C228" t="s">
        <v>28</v>
      </c>
      <c r="D228" t="s">
        <v>29</v>
      </c>
      <c r="E228" t="s">
        <v>24</v>
      </c>
      <c r="F228" t="s">
        <v>25</v>
      </c>
      <c r="G228">
        <v>0</v>
      </c>
      <c r="H228">
        <v>1.94E-4</v>
      </c>
      <c r="J228" t="s">
        <v>23</v>
      </c>
      <c r="K228" t="s">
        <v>279</v>
      </c>
      <c r="L228" t="s">
        <v>279</v>
      </c>
      <c r="M228" t="s">
        <v>280</v>
      </c>
      <c r="N228" t="s">
        <v>33</v>
      </c>
    </row>
    <row r="229" spans="1:14" x14ac:dyDescent="0.3">
      <c r="A229" t="s">
        <v>123</v>
      </c>
      <c r="B229">
        <v>7.1221000000000007E-2</v>
      </c>
      <c r="C229" t="s">
        <v>28</v>
      </c>
      <c r="D229" t="s">
        <v>29</v>
      </c>
      <c r="E229" t="s">
        <v>24</v>
      </c>
      <c r="F229" t="s">
        <v>25</v>
      </c>
      <c r="G229">
        <v>0</v>
      </c>
      <c r="H229">
        <v>2.6575000000000001E-3</v>
      </c>
      <c r="J229" t="s">
        <v>23</v>
      </c>
      <c r="K229" t="s">
        <v>125</v>
      </c>
      <c r="L229" t="s">
        <v>125</v>
      </c>
      <c r="M229" t="s">
        <v>126</v>
      </c>
      <c r="N229" t="s">
        <v>33</v>
      </c>
    </row>
    <row r="230" spans="1:14" x14ac:dyDescent="0.3">
      <c r="A230" t="s">
        <v>281</v>
      </c>
      <c r="B230">
        <v>7.0483999999999998E-4</v>
      </c>
      <c r="C230" t="s">
        <v>3</v>
      </c>
      <c r="D230" t="s">
        <v>29</v>
      </c>
      <c r="E230" t="s">
        <v>24</v>
      </c>
      <c r="F230" t="s">
        <v>25</v>
      </c>
      <c r="G230">
        <v>0</v>
      </c>
      <c r="H230">
        <v>2.6299999999999999E-5</v>
      </c>
      <c r="J230" t="s">
        <v>23</v>
      </c>
      <c r="K230" t="s">
        <v>282</v>
      </c>
      <c r="L230" t="s">
        <v>282</v>
      </c>
      <c r="M230" t="s">
        <v>283</v>
      </c>
      <c r="N230" t="s">
        <v>33</v>
      </c>
    </row>
    <row r="231" spans="1:14" x14ac:dyDescent="0.3">
      <c r="A231" t="s">
        <v>46</v>
      </c>
      <c r="B231">
        <v>0.38056000000000001</v>
      </c>
      <c r="C231" t="s">
        <v>47</v>
      </c>
      <c r="D231" t="s">
        <v>48</v>
      </c>
      <c r="E231" t="s">
        <v>24</v>
      </c>
      <c r="F231" t="s">
        <v>25</v>
      </c>
      <c r="G231">
        <v>0</v>
      </c>
      <c r="H231">
        <v>1.4200000000000001E-2</v>
      </c>
      <c r="J231" t="s">
        <v>23</v>
      </c>
      <c r="K231" t="s">
        <v>50</v>
      </c>
      <c r="L231" t="s">
        <v>50</v>
      </c>
      <c r="M231" t="s">
        <v>51</v>
      </c>
      <c r="N231" t="s">
        <v>33</v>
      </c>
    </row>
    <row r="232" spans="1:14" x14ac:dyDescent="0.3">
      <c r="A232" t="s">
        <v>52</v>
      </c>
      <c r="B232">
        <v>0.15276000000000001</v>
      </c>
      <c r="C232" t="s">
        <v>3</v>
      </c>
      <c r="D232" t="s">
        <v>48</v>
      </c>
      <c r="E232" t="s">
        <v>24</v>
      </c>
      <c r="F232" t="s">
        <v>25</v>
      </c>
      <c r="G232">
        <v>0</v>
      </c>
      <c r="H232">
        <v>5.7000000000000002E-3</v>
      </c>
      <c r="J232" t="s">
        <v>23</v>
      </c>
      <c r="K232" t="s">
        <v>53</v>
      </c>
      <c r="L232" t="s">
        <v>53</v>
      </c>
      <c r="M232" t="s">
        <v>54</v>
      </c>
      <c r="N232" t="s">
        <v>33</v>
      </c>
    </row>
    <row r="233" spans="1:14" x14ac:dyDescent="0.3">
      <c r="A233" t="s">
        <v>55</v>
      </c>
      <c r="B233">
        <v>0.32963999999999999</v>
      </c>
      <c r="C233" t="s">
        <v>3</v>
      </c>
      <c r="D233" t="s">
        <v>48</v>
      </c>
      <c r="E233" t="s">
        <v>24</v>
      </c>
      <c r="F233" t="s">
        <v>25</v>
      </c>
      <c r="G233">
        <v>0</v>
      </c>
      <c r="H233">
        <v>1.23E-2</v>
      </c>
      <c r="J233" t="s">
        <v>23</v>
      </c>
      <c r="K233" t="s">
        <v>57</v>
      </c>
      <c r="L233" t="s">
        <v>57</v>
      </c>
      <c r="M233" t="s">
        <v>58</v>
      </c>
      <c r="N233" t="s">
        <v>33</v>
      </c>
    </row>
    <row r="234" spans="1:14" x14ac:dyDescent="0.3">
      <c r="A234" t="s">
        <v>55</v>
      </c>
      <c r="B234">
        <v>0.1608</v>
      </c>
      <c r="C234" t="s">
        <v>3</v>
      </c>
      <c r="D234" t="s">
        <v>48</v>
      </c>
      <c r="E234" t="s">
        <v>24</v>
      </c>
      <c r="F234" t="s">
        <v>25</v>
      </c>
      <c r="G234">
        <v>0</v>
      </c>
      <c r="H234">
        <v>6.0000000000000001E-3</v>
      </c>
      <c r="J234" t="s">
        <v>23</v>
      </c>
      <c r="K234" t="s">
        <v>57</v>
      </c>
      <c r="L234" t="s">
        <v>57</v>
      </c>
      <c r="M234" t="s">
        <v>58</v>
      </c>
      <c r="N234" t="s">
        <v>33</v>
      </c>
    </row>
    <row r="235" spans="1:14" x14ac:dyDescent="0.3">
      <c r="A235" t="s">
        <v>60</v>
      </c>
      <c r="B235">
        <v>1.1175600000000001</v>
      </c>
      <c r="C235" t="s">
        <v>28</v>
      </c>
      <c r="D235" t="s">
        <v>48</v>
      </c>
      <c r="E235" t="s">
        <v>24</v>
      </c>
      <c r="F235" t="s">
        <v>25</v>
      </c>
      <c r="G235">
        <v>0</v>
      </c>
      <c r="H235">
        <v>4.1700000000000001E-2</v>
      </c>
      <c r="J235" t="s">
        <v>23</v>
      </c>
      <c r="K235" t="s">
        <v>61</v>
      </c>
      <c r="L235" t="s">
        <v>61</v>
      </c>
      <c r="M235" t="s">
        <v>62</v>
      </c>
      <c r="N235" t="s">
        <v>33</v>
      </c>
    </row>
    <row r="236" spans="1:14" x14ac:dyDescent="0.3">
      <c r="A236" t="s">
        <v>63</v>
      </c>
      <c r="B236">
        <v>6.2583359999999998E-3</v>
      </c>
      <c r="C236" t="s">
        <v>47</v>
      </c>
      <c r="D236" t="s">
        <v>64</v>
      </c>
      <c r="E236" t="s">
        <v>24</v>
      </c>
      <c r="F236" t="s">
        <v>25</v>
      </c>
      <c r="G236">
        <v>0</v>
      </c>
      <c r="H236">
        <v>8.4000000000000003E-4</v>
      </c>
      <c r="J236" t="s">
        <v>23</v>
      </c>
      <c r="K236" t="s">
        <v>66</v>
      </c>
      <c r="L236" t="s">
        <v>66</v>
      </c>
      <c r="M236" t="s">
        <v>67</v>
      </c>
      <c r="N236" t="s">
        <v>33</v>
      </c>
    </row>
    <row r="237" spans="1:14" x14ac:dyDescent="0.3">
      <c r="A237" t="s">
        <v>63</v>
      </c>
      <c r="B237">
        <v>2.5331360000000001E-2</v>
      </c>
      <c r="C237" t="s">
        <v>47</v>
      </c>
      <c r="D237" t="s">
        <v>64</v>
      </c>
      <c r="E237" t="s">
        <v>24</v>
      </c>
      <c r="F237" t="s">
        <v>25</v>
      </c>
      <c r="G237">
        <v>0</v>
      </c>
      <c r="H237">
        <v>3.3999999999999998E-3</v>
      </c>
      <c r="J237" t="s">
        <v>23</v>
      </c>
      <c r="K237" t="s">
        <v>66</v>
      </c>
      <c r="L237" t="s">
        <v>66</v>
      </c>
      <c r="M237" t="s">
        <v>67</v>
      </c>
      <c r="N237" t="s">
        <v>33</v>
      </c>
    </row>
    <row r="238" spans="1:14" x14ac:dyDescent="0.3">
      <c r="A238" t="s">
        <v>284</v>
      </c>
      <c r="B238">
        <v>51.839239999999997</v>
      </c>
      <c r="C238" t="s">
        <v>3</v>
      </c>
      <c r="D238" t="s">
        <v>9</v>
      </c>
      <c r="E238" t="s">
        <v>24</v>
      </c>
      <c r="F238" t="s">
        <v>25</v>
      </c>
      <c r="G238">
        <v>0</v>
      </c>
      <c r="H238">
        <v>1.9342999999999999</v>
      </c>
      <c r="J238" t="s">
        <v>23</v>
      </c>
      <c r="K238" t="s">
        <v>284</v>
      </c>
    </row>
    <row r="239" spans="1:14" x14ac:dyDescent="0.3">
      <c r="A239" t="s">
        <v>303</v>
      </c>
      <c r="B239" s="4">
        <v>1.91</v>
      </c>
      <c r="D239" t="s">
        <v>29</v>
      </c>
      <c r="E239" t="s">
        <v>304</v>
      </c>
      <c r="F239" t="s">
        <v>93</v>
      </c>
      <c r="J239" t="s">
        <v>305</v>
      </c>
    </row>
    <row r="241" spans="1:11" ht="15.6" x14ac:dyDescent="0.3">
      <c r="A241" s="1" t="s">
        <v>1</v>
      </c>
      <c r="B241" s="1" t="s">
        <v>336</v>
      </c>
    </row>
    <row r="242" spans="1:11" x14ac:dyDescent="0.3">
      <c r="A242" t="s">
        <v>2</v>
      </c>
      <c r="B242" t="s">
        <v>3</v>
      </c>
    </row>
    <row r="243" spans="1:11" x14ac:dyDescent="0.3">
      <c r="A243" t="s">
        <v>4</v>
      </c>
      <c r="B243">
        <v>1</v>
      </c>
    </row>
    <row r="244" spans="1:11" ht="15.6" x14ac:dyDescent="0.3">
      <c r="A244" t="s">
        <v>5</v>
      </c>
      <c r="B244" s="2" t="s">
        <v>337</v>
      </c>
    </row>
    <row r="245" spans="1:11" x14ac:dyDescent="0.3">
      <c r="A245" t="s">
        <v>6</v>
      </c>
      <c r="B245" t="s">
        <v>7</v>
      </c>
    </row>
    <row r="246" spans="1:11" x14ac:dyDescent="0.3">
      <c r="A246" t="s">
        <v>8</v>
      </c>
      <c r="B246" t="s">
        <v>29</v>
      </c>
    </row>
    <row r="247" spans="1:11" ht="15.6" x14ac:dyDescent="0.3">
      <c r="A247" s="1" t="s">
        <v>10</v>
      </c>
    </row>
    <row r="248" spans="1:11" x14ac:dyDescent="0.3">
      <c r="A248" t="s">
        <v>11</v>
      </c>
      <c r="B248" t="s">
        <v>12</v>
      </c>
      <c r="C248" t="s">
        <v>2</v>
      </c>
      <c r="D248" t="s">
        <v>8</v>
      </c>
      <c r="E248" t="s">
        <v>13</v>
      </c>
      <c r="F248" t="s">
        <v>6</v>
      </c>
      <c r="G248" t="s">
        <v>14</v>
      </c>
      <c r="H248" t="s">
        <v>15</v>
      </c>
      <c r="I248" t="s">
        <v>16</v>
      </c>
      <c r="J248" t="s">
        <v>17</v>
      </c>
      <c r="K248" t="s">
        <v>5</v>
      </c>
    </row>
    <row r="249" spans="1:11" x14ac:dyDescent="0.3">
      <c r="A249" s="5" t="s">
        <v>336</v>
      </c>
      <c r="B249" s="5">
        <v>1</v>
      </c>
      <c r="C249" s="5" t="s">
        <v>3</v>
      </c>
      <c r="D249" s="5" t="s">
        <v>29</v>
      </c>
      <c r="E249" s="5"/>
      <c r="F249" s="5" t="s">
        <v>22</v>
      </c>
      <c r="G249" s="5"/>
      <c r="H249" s="5"/>
      <c r="I249" s="5">
        <v>100</v>
      </c>
      <c r="J249" s="5" t="s">
        <v>23</v>
      </c>
      <c r="K249" s="5" t="s">
        <v>337</v>
      </c>
    </row>
    <row r="250" spans="1:11" ht="15.6" x14ac:dyDescent="0.3">
      <c r="A250" s="5" t="s">
        <v>291</v>
      </c>
      <c r="B250" s="5">
        <v>1.00057</v>
      </c>
      <c r="C250" s="5" t="s">
        <v>3</v>
      </c>
      <c r="D250" s="5" t="s">
        <v>29</v>
      </c>
      <c r="E250" s="5"/>
      <c r="F250" s="5" t="s">
        <v>25</v>
      </c>
      <c r="G250" s="5"/>
      <c r="H250" s="5"/>
      <c r="I250" s="5"/>
      <c r="J250" s="5"/>
      <c r="K250" s="2" t="s">
        <v>291</v>
      </c>
    </row>
    <row r="251" spans="1:11" x14ac:dyDescent="0.3">
      <c r="A251" s="5" t="s">
        <v>286</v>
      </c>
      <c r="B251" s="5">
        <v>6.7000000000000002E-3</v>
      </c>
      <c r="C251" s="5" t="s">
        <v>3</v>
      </c>
      <c r="D251" s="5" t="s">
        <v>64</v>
      </c>
      <c r="E251" s="5"/>
      <c r="F251" s="5" t="s">
        <v>25</v>
      </c>
      <c r="G251" s="5"/>
      <c r="H251" s="5"/>
      <c r="I251" s="5"/>
      <c r="J251" s="5"/>
      <c r="K251" s="5" t="s">
        <v>287</v>
      </c>
    </row>
    <row r="252" spans="1:11" x14ac:dyDescent="0.3">
      <c r="A252" s="5" t="s">
        <v>314</v>
      </c>
      <c r="B252" s="5">
        <v>-1.6799999999999999E-4</v>
      </c>
      <c r="C252" s="5" t="s">
        <v>47</v>
      </c>
      <c r="D252" s="5" t="s">
        <v>29</v>
      </c>
      <c r="E252" s="5"/>
      <c r="F252" s="5" t="s">
        <v>25</v>
      </c>
      <c r="G252" s="5"/>
      <c r="H252" s="5"/>
      <c r="I252" s="5"/>
      <c r="J252" s="5"/>
      <c r="K252" s="5" t="s">
        <v>316</v>
      </c>
    </row>
    <row r="253" spans="1:11" x14ac:dyDescent="0.3">
      <c r="A253" s="5" t="s">
        <v>317</v>
      </c>
      <c r="B253" s="6">
        <v>5.8399999999999999E-4</v>
      </c>
      <c r="C253" s="5" t="s">
        <v>315</v>
      </c>
      <c r="D253" s="5" t="s">
        <v>9</v>
      </c>
      <c r="E253" s="5"/>
      <c r="F253" s="5" t="s">
        <v>25</v>
      </c>
      <c r="G253" s="5"/>
      <c r="H253" s="5"/>
      <c r="I253" s="5"/>
      <c r="J253" s="5"/>
      <c r="K253" s="5" t="s">
        <v>318</v>
      </c>
    </row>
    <row r="254" spans="1:11" x14ac:dyDescent="0.3">
      <c r="A254" s="5" t="s">
        <v>319</v>
      </c>
      <c r="B254" s="6">
        <v>2.5999999999999998E-10</v>
      </c>
      <c r="C254" s="5" t="s">
        <v>3</v>
      </c>
      <c r="D254" s="5" t="s">
        <v>8</v>
      </c>
      <c r="E254" s="5"/>
      <c r="F254" s="5" t="s">
        <v>25</v>
      </c>
      <c r="G254" s="5"/>
      <c r="H254" s="5"/>
      <c r="I254" s="5"/>
      <c r="J254" s="5"/>
      <c r="K254" s="5" t="s">
        <v>320</v>
      </c>
    </row>
    <row r="255" spans="1:11" x14ac:dyDescent="0.3">
      <c r="A255" s="5" t="s">
        <v>321</v>
      </c>
      <c r="B255" s="6">
        <v>-6.2700000000000001E-6</v>
      </c>
      <c r="C255" s="5" t="s">
        <v>315</v>
      </c>
      <c r="D255" s="5" t="s">
        <v>29</v>
      </c>
      <c r="E255" s="5"/>
      <c r="F255" s="5" t="s">
        <v>25</v>
      </c>
      <c r="G255" s="5"/>
      <c r="H255" s="5"/>
      <c r="I255" s="5"/>
      <c r="J255" s="5"/>
      <c r="K255" s="5" t="s">
        <v>322</v>
      </c>
    </row>
    <row r="256" spans="1:11" x14ac:dyDescent="0.3">
      <c r="A256" s="5" t="s">
        <v>323</v>
      </c>
      <c r="B256" s="6">
        <v>-7.4999999999999993E-5</v>
      </c>
      <c r="C256" s="5" t="s">
        <v>47</v>
      </c>
      <c r="D256" s="5" t="s">
        <v>329</v>
      </c>
      <c r="E256" s="5"/>
      <c r="F256" s="5" t="s">
        <v>25</v>
      </c>
      <c r="G256" s="5"/>
      <c r="H256" s="5"/>
      <c r="I256" s="5"/>
      <c r="J256" s="5"/>
      <c r="K256" s="5" t="s">
        <v>324</v>
      </c>
    </row>
    <row r="257" spans="1:14" x14ac:dyDescent="0.3">
      <c r="A257" s="5" t="s">
        <v>325</v>
      </c>
      <c r="B257" s="6">
        <v>6.8900000000000005E-4</v>
      </c>
      <c r="C257" s="5" t="s">
        <v>47</v>
      </c>
      <c r="D257" s="5" t="s">
        <v>29</v>
      </c>
      <c r="E257" s="5"/>
      <c r="F257" s="5" t="s">
        <v>25</v>
      </c>
      <c r="G257" s="5"/>
      <c r="H257" s="5"/>
      <c r="I257" s="5"/>
      <c r="J257" s="5"/>
      <c r="K257" s="5" t="s">
        <v>326</v>
      </c>
    </row>
    <row r="258" spans="1:14" x14ac:dyDescent="0.3">
      <c r="A258" s="5" t="s">
        <v>46</v>
      </c>
      <c r="B258" s="5">
        <v>3.3599999999999998E-2</v>
      </c>
      <c r="C258" s="5" t="s">
        <v>47</v>
      </c>
      <c r="D258" s="5" t="s">
        <v>48</v>
      </c>
      <c r="E258" s="5"/>
      <c r="F258" s="5" t="s">
        <v>25</v>
      </c>
      <c r="G258" s="5"/>
      <c r="H258" s="5"/>
      <c r="I258" s="5"/>
      <c r="J258" s="5"/>
      <c r="K258" s="5" t="s">
        <v>50</v>
      </c>
    </row>
    <row r="259" spans="1:14" x14ac:dyDescent="0.3">
      <c r="A259" s="5" t="s">
        <v>327</v>
      </c>
      <c r="B259" s="5">
        <v>3.2599999999999997E-2</v>
      </c>
      <c r="C259" s="5" t="s">
        <v>3</v>
      </c>
      <c r="D259" s="5" t="s">
        <v>48</v>
      </c>
      <c r="E259" s="5"/>
      <c r="F259" s="5" t="s">
        <v>25</v>
      </c>
      <c r="G259" s="5"/>
      <c r="H259" s="5"/>
      <c r="I259" s="5"/>
      <c r="J259" s="5"/>
      <c r="K259" s="5" t="s">
        <v>328</v>
      </c>
    </row>
    <row r="260" spans="1:14" x14ac:dyDescent="0.3">
      <c r="A260" s="5" t="s">
        <v>345</v>
      </c>
      <c r="B260" s="6">
        <v>-6.8899999999999999E-7</v>
      </c>
      <c r="C260" s="5" t="s">
        <v>47</v>
      </c>
      <c r="D260" s="5" t="s">
        <v>329</v>
      </c>
      <c r="E260" s="5"/>
      <c r="F260" s="5" t="s">
        <v>25</v>
      </c>
      <c r="G260" s="5"/>
      <c r="H260" s="5"/>
      <c r="I260" s="5"/>
      <c r="J260" s="5"/>
      <c r="K260" s="5" t="s">
        <v>330</v>
      </c>
    </row>
    <row r="261" spans="1:14" ht="16.2" customHeight="1" x14ac:dyDescent="0.3">
      <c r="A261" s="1"/>
      <c r="B261" s="1"/>
    </row>
    <row r="262" spans="1:14" ht="15.6" x14ac:dyDescent="0.3">
      <c r="A262" s="1" t="s">
        <v>1</v>
      </c>
      <c r="B262" s="1" t="s">
        <v>291</v>
      </c>
    </row>
    <row r="263" spans="1:14" x14ac:dyDescent="0.3">
      <c r="A263" t="s">
        <v>2</v>
      </c>
      <c r="B263" t="s">
        <v>3</v>
      </c>
    </row>
    <row r="264" spans="1:14" x14ac:dyDescent="0.3">
      <c r="A264" t="s">
        <v>4</v>
      </c>
      <c r="B264">
        <v>1</v>
      </c>
    </row>
    <row r="265" spans="1:14" ht="15.6" x14ac:dyDescent="0.3">
      <c r="A265" t="s">
        <v>5</v>
      </c>
      <c r="B265" s="2" t="s">
        <v>291</v>
      </c>
    </row>
    <row r="266" spans="1:14" x14ac:dyDescent="0.3">
      <c r="A266" t="s">
        <v>6</v>
      </c>
      <c r="B266" t="s">
        <v>7</v>
      </c>
    </row>
    <row r="267" spans="1:14" x14ac:dyDescent="0.3">
      <c r="A267" t="s">
        <v>8</v>
      </c>
      <c r="B267" t="s">
        <v>29</v>
      </c>
    </row>
    <row r="268" spans="1:14" x14ac:dyDescent="0.3">
      <c r="A268" t="s">
        <v>343</v>
      </c>
      <c r="B268" t="s">
        <v>344</v>
      </c>
    </row>
    <row r="269" spans="1:14" ht="15.6" x14ac:dyDescent="0.3">
      <c r="A269" s="1" t="s">
        <v>10</v>
      </c>
    </row>
    <row r="270" spans="1:14" x14ac:dyDescent="0.3">
      <c r="A270" t="s">
        <v>11</v>
      </c>
      <c r="B270" t="s">
        <v>12</v>
      </c>
      <c r="C270" t="s">
        <v>2</v>
      </c>
      <c r="D270" t="s">
        <v>8</v>
      </c>
      <c r="E270" t="s">
        <v>13</v>
      </c>
      <c r="F270" t="s">
        <v>6</v>
      </c>
      <c r="G270" t="s">
        <v>14</v>
      </c>
      <c r="H270" t="s">
        <v>15</v>
      </c>
      <c r="I270" t="s">
        <v>16</v>
      </c>
      <c r="J270" t="s">
        <v>17</v>
      </c>
      <c r="K270" t="s">
        <v>18</v>
      </c>
      <c r="L270" t="s">
        <v>5</v>
      </c>
      <c r="M270" t="s">
        <v>19</v>
      </c>
      <c r="N270" t="s">
        <v>20</v>
      </c>
    </row>
    <row r="271" spans="1:14" ht="15.6" x14ac:dyDescent="0.3">
      <c r="A271" s="2" t="s">
        <v>291</v>
      </c>
      <c r="B271">
        <v>1</v>
      </c>
      <c r="C271" t="s">
        <v>3</v>
      </c>
      <c r="D271" t="s">
        <v>29</v>
      </c>
      <c r="E271" t="s">
        <v>21</v>
      </c>
      <c r="F271" t="s">
        <v>22</v>
      </c>
      <c r="I271">
        <v>100</v>
      </c>
      <c r="J271" t="s">
        <v>23</v>
      </c>
      <c r="K271" s="2" t="s">
        <v>291</v>
      </c>
    </row>
    <row r="272" spans="1:14" x14ac:dyDescent="0.3">
      <c r="A272" t="s">
        <v>353</v>
      </c>
      <c r="B272">
        <v>37.925400000000003</v>
      </c>
      <c r="C272" t="s">
        <v>3</v>
      </c>
      <c r="D272" t="s">
        <v>9</v>
      </c>
      <c r="E272" t="s">
        <v>24</v>
      </c>
      <c r="F272" t="s">
        <v>25</v>
      </c>
      <c r="G272">
        <v>0</v>
      </c>
      <c r="H272">
        <v>1.0195000000000001</v>
      </c>
      <c r="J272" t="s">
        <v>26</v>
      </c>
      <c r="K272" t="s">
        <v>353</v>
      </c>
    </row>
    <row r="273" spans="1:14" x14ac:dyDescent="0.3">
      <c r="A273" t="s">
        <v>27</v>
      </c>
      <c r="B273">
        <v>0.11309544000000001</v>
      </c>
      <c r="C273" t="s">
        <v>28</v>
      </c>
      <c r="D273" t="s">
        <v>29</v>
      </c>
      <c r="E273" t="s">
        <v>24</v>
      </c>
      <c r="F273" t="s">
        <v>25</v>
      </c>
      <c r="G273">
        <v>0</v>
      </c>
      <c r="H273">
        <v>3.0401999999999998E-3</v>
      </c>
      <c r="J273" t="s">
        <v>30</v>
      </c>
      <c r="K273" t="s">
        <v>31</v>
      </c>
      <c r="L273" t="s">
        <v>31</v>
      </c>
      <c r="M273" t="s">
        <v>32</v>
      </c>
      <c r="N273" t="s">
        <v>33</v>
      </c>
    </row>
    <row r="274" spans="1:14" x14ac:dyDescent="0.3">
      <c r="A274" t="s">
        <v>34</v>
      </c>
      <c r="B274">
        <v>7.7480160000000006E-2</v>
      </c>
      <c r="C274" t="s">
        <v>28</v>
      </c>
      <c r="D274" t="s">
        <v>29</v>
      </c>
      <c r="E274" t="s">
        <v>24</v>
      </c>
      <c r="F274" t="s">
        <v>25</v>
      </c>
      <c r="G274">
        <v>0</v>
      </c>
      <c r="H274">
        <v>2.0828000000000001E-3</v>
      </c>
      <c r="J274" t="s">
        <v>30</v>
      </c>
      <c r="K274" t="s">
        <v>35</v>
      </c>
      <c r="L274" t="s">
        <v>35</v>
      </c>
      <c r="M274" t="s">
        <v>36</v>
      </c>
      <c r="N274" t="s">
        <v>33</v>
      </c>
    </row>
    <row r="275" spans="1:14" x14ac:dyDescent="0.3">
      <c r="A275" t="s">
        <v>37</v>
      </c>
      <c r="B275">
        <v>1.4508E-2</v>
      </c>
      <c r="C275" t="s">
        <v>28</v>
      </c>
      <c r="D275" t="s">
        <v>29</v>
      </c>
      <c r="E275" t="s">
        <v>24</v>
      </c>
      <c r="F275" t="s">
        <v>25</v>
      </c>
      <c r="G275">
        <v>0</v>
      </c>
      <c r="H275">
        <v>3.8999999999999999E-4</v>
      </c>
      <c r="J275" t="s">
        <v>30</v>
      </c>
      <c r="K275" t="s">
        <v>38</v>
      </c>
      <c r="L275" t="s">
        <v>38</v>
      </c>
      <c r="M275" t="s">
        <v>39</v>
      </c>
      <c r="N275" t="s">
        <v>33</v>
      </c>
    </row>
    <row r="276" spans="1:14" x14ac:dyDescent="0.3">
      <c r="A276" t="s">
        <v>40</v>
      </c>
      <c r="B276">
        <v>1.3392000000000001E-2</v>
      </c>
      <c r="C276" t="s">
        <v>28</v>
      </c>
      <c r="D276" t="s">
        <v>29</v>
      </c>
      <c r="E276" t="s">
        <v>24</v>
      </c>
      <c r="F276" t="s">
        <v>25</v>
      </c>
      <c r="G276">
        <v>0</v>
      </c>
      <c r="H276">
        <v>3.6000000000000002E-4</v>
      </c>
      <c r="J276" t="s">
        <v>30</v>
      </c>
      <c r="K276" t="s">
        <v>41</v>
      </c>
      <c r="L276" t="s">
        <v>41</v>
      </c>
      <c r="M276" t="s">
        <v>42</v>
      </c>
      <c r="N276" t="s">
        <v>33</v>
      </c>
    </row>
    <row r="277" spans="1:14" x14ac:dyDescent="0.3">
      <c r="A277" t="s">
        <v>43</v>
      </c>
      <c r="B277">
        <v>2.6784000000000002E-2</v>
      </c>
      <c r="C277" t="s">
        <v>28</v>
      </c>
      <c r="D277" t="s">
        <v>29</v>
      </c>
      <c r="E277" t="s">
        <v>24</v>
      </c>
      <c r="F277" t="s">
        <v>25</v>
      </c>
      <c r="G277">
        <v>0</v>
      </c>
      <c r="H277">
        <v>7.2000000000000005E-4</v>
      </c>
      <c r="J277" t="s">
        <v>30</v>
      </c>
      <c r="K277" t="s">
        <v>44</v>
      </c>
      <c r="L277" t="s">
        <v>44</v>
      </c>
      <c r="M277" t="s">
        <v>45</v>
      </c>
      <c r="N277" t="s">
        <v>33</v>
      </c>
    </row>
    <row r="278" spans="1:14" x14ac:dyDescent="0.3">
      <c r="A278" t="s">
        <v>46</v>
      </c>
      <c r="B278">
        <v>0.37944000000000006</v>
      </c>
      <c r="C278" t="s">
        <v>47</v>
      </c>
      <c r="D278" t="s">
        <v>48</v>
      </c>
      <c r="E278" t="s">
        <v>49</v>
      </c>
      <c r="F278" t="s">
        <v>25</v>
      </c>
      <c r="G278">
        <v>0</v>
      </c>
      <c r="H278">
        <v>1.0200000000000001E-2</v>
      </c>
      <c r="J278" t="s">
        <v>23</v>
      </c>
      <c r="K278" t="s">
        <v>50</v>
      </c>
      <c r="L278" t="s">
        <v>50</v>
      </c>
      <c r="M278" t="s">
        <v>51</v>
      </c>
      <c r="N278" t="s">
        <v>33</v>
      </c>
    </row>
    <row r="279" spans="1:14" x14ac:dyDescent="0.3">
      <c r="A279" t="s">
        <v>52</v>
      </c>
      <c r="B279">
        <v>0.15252000000000002</v>
      </c>
      <c r="C279" t="s">
        <v>3</v>
      </c>
      <c r="D279" t="s">
        <v>48</v>
      </c>
      <c r="E279" t="s">
        <v>49</v>
      </c>
      <c r="F279" t="s">
        <v>25</v>
      </c>
      <c r="G279">
        <v>0</v>
      </c>
      <c r="H279">
        <v>4.1000000000000003E-3</v>
      </c>
      <c r="J279" t="s">
        <v>23</v>
      </c>
      <c r="K279" t="s">
        <v>53</v>
      </c>
      <c r="L279" t="s">
        <v>53</v>
      </c>
      <c r="M279" t="s">
        <v>54</v>
      </c>
      <c r="N279" t="s">
        <v>33</v>
      </c>
    </row>
    <row r="280" spans="1:14" x14ac:dyDescent="0.3">
      <c r="A280" t="s">
        <v>55</v>
      </c>
      <c r="B280">
        <v>0.32736000000000004</v>
      </c>
      <c r="C280" t="s">
        <v>3</v>
      </c>
      <c r="D280" t="s">
        <v>48</v>
      </c>
      <c r="E280" t="s">
        <v>49</v>
      </c>
      <c r="F280" t="s">
        <v>25</v>
      </c>
      <c r="G280">
        <v>0</v>
      </c>
      <c r="H280">
        <v>8.8000000000000005E-3</v>
      </c>
      <c r="J280" t="s">
        <v>56</v>
      </c>
      <c r="K280" t="s">
        <v>57</v>
      </c>
      <c r="L280" t="s">
        <v>57</v>
      </c>
      <c r="M280" t="s">
        <v>58</v>
      </c>
      <c r="N280" t="s">
        <v>33</v>
      </c>
    </row>
    <row r="281" spans="1:14" x14ac:dyDescent="0.3">
      <c r="A281" t="s">
        <v>55</v>
      </c>
      <c r="B281">
        <v>0.15996000000000002</v>
      </c>
      <c r="C281" t="s">
        <v>3</v>
      </c>
      <c r="D281" t="s">
        <v>48</v>
      </c>
      <c r="E281" t="s">
        <v>49</v>
      </c>
      <c r="F281" t="s">
        <v>25</v>
      </c>
      <c r="G281">
        <v>0</v>
      </c>
      <c r="H281">
        <v>4.3E-3</v>
      </c>
      <c r="J281" t="s">
        <v>59</v>
      </c>
      <c r="K281" t="s">
        <v>57</v>
      </c>
      <c r="L281" t="s">
        <v>57</v>
      </c>
      <c r="M281" t="s">
        <v>58</v>
      </c>
      <c r="N281" t="s">
        <v>33</v>
      </c>
    </row>
    <row r="282" spans="1:14" x14ac:dyDescent="0.3">
      <c r="A282" t="s">
        <v>60</v>
      </c>
      <c r="B282">
        <v>1.11972</v>
      </c>
      <c r="C282" t="s">
        <v>28</v>
      </c>
      <c r="D282" t="s">
        <v>48</v>
      </c>
      <c r="E282" t="s">
        <v>49</v>
      </c>
      <c r="F282" t="s">
        <v>25</v>
      </c>
      <c r="G282">
        <v>0</v>
      </c>
      <c r="H282">
        <v>3.0099999999999998E-2</v>
      </c>
      <c r="J282" t="s">
        <v>23</v>
      </c>
      <c r="K282" t="s">
        <v>61</v>
      </c>
      <c r="L282" t="s">
        <v>61</v>
      </c>
      <c r="M282" t="s">
        <v>62</v>
      </c>
      <c r="N282" t="s">
        <v>33</v>
      </c>
    </row>
    <row r="283" spans="1:14" x14ac:dyDescent="0.3">
      <c r="A283" t="s">
        <v>63</v>
      </c>
      <c r="B283">
        <v>4.2090311999999998E-2</v>
      </c>
      <c r="C283" t="s">
        <v>47</v>
      </c>
      <c r="D283" t="s">
        <v>64</v>
      </c>
      <c r="E283" t="s">
        <v>49</v>
      </c>
      <c r="F283" t="s">
        <v>25</v>
      </c>
      <c r="G283">
        <v>0</v>
      </c>
      <c r="H283">
        <v>4.0699999999999998E-3</v>
      </c>
      <c r="J283" t="s">
        <v>65</v>
      </c>
      <c r="K283" t="s">
        <v>66</v>
      </c>
      <c r="L283" t="s">
        <v>66</v>
      </c>
      <c r="M283" t="s">
        <v>67</v>
      </c>
      <c r="N283" t="s">
        <v>33</v>
      </c>
    </row>
    <row r="284" spans="1:14" x14ac:dyDescent="0.3">
      <c r="A284" t="s">
        <v>63</v>
      </c>
      <c r="B284">
        <v>8.6869440000000003E-3</v>
      </c>
      <c r="C284" t="s">
        <v>47</v>
      </c>
      <c r="D284" t="s">
        <v>64</v>
      </c>
      <c r="E284" t="s">
        <v>49</v>
      </c>
      <c r="F284" t="s">
        <v>25</v>
      </c>
      <c r="G284">
        <v>0</v>
      </c>
      <c r="H284">
        <v>8.4000000000000003E-4</v>
      </c>
      <c r="J284" t="s">
        <v>68</v>
      </c>
      <c r="K284" t="s">
        <v>66</v>
      </c>
      <c r="L284" t="s">
        <v>66</v>
      </c>
      <c r="M284" t="s">
        <v>67</v>
      </c>
      <c r="N284" t="s">
        <v>33</v>
      </c>
    </row>
    <row r="285" spans="1:14" x14ac:dyDescent="0.3">
      <c r="A285" t="s">
        <v>63</v>
      </c>
      <c r="B285">
        <v>3.5161440000000002E-2</v>
      </c>
      <c r="C285" t="s">
        <v>47</v>
      </c>
      <c r="D285" t="s">
        <v>64</v>
      </c>
      <c r="E285" t="s">
        <v>49</v>
      </c>
      <c r="F285" t="s">
        <v>25</v>
      </c>
      <c r="G285">
        <v>0</v>
      </c>
      <c r="H285">
        <v>3.3999999999999998E-3</v>
      </c>
      <c r="J285" t="s">
        <v>69</v>
      </c>
      <c r="K285" t="s">
        <v>66</v>
      </c>
      <c r="L285" t="s">
        <v>66</v>
      </c>
      <c r="M285" t="s">
        <v>67</v>
      </c>
      <c r="N285" t="s">
        <v>33</v>
      </c>
    </row>
    <row r="286" spans="1:14" x14ac:dyDescent="0.3">
      <c r="A286" t="s">
        <v>303</v>
      </c>
      <c r="B286" s="4">
        <v>2.85</v>
      </c>
      <c r="D286" t="s">
        <v>29</v>
      </c>
      <c r="E286" t="s">
        <v>304</v>
      </c>
      <c r="F286" t="s">
        <v>93</v>
      </c>
      <c r="J286" t="s">
        <v>307</v>
      </c>
    </row>
    <row r="288" spans="1:14" ht="15.6" x14ac:dyDescent="0.3">
      <c r="A288" s="1" t="s">
        <v>1</v>
      </c>
      <c r="B288" s="1" t="s">
        <v>338</v>
      </c>
    </row>
    <row r="289" spans="1:11" x14ac:dyDescent="0.3">
      <c r="A289" t="s">
        <v>2</v>
      </c>
      <c r="B289" t="s">
        <v>3</v>
      </c>
    </row>
    <row r="290" spans="1:11" x14ac:dyDescent="0.3">
      <c r="A290" t="s">
        <v>4</v>
      </c>
      <c r="B290">
        <v>1</v>
      </c>
    </row>
    <row r="291" spans="1:11" ht="15.6" x14ac:dyDescent="0.3">
      <c r="A291" t="s">
        <v>5</v>
      </c>
      <c r="B291" s="2" t="s">
        <v>337</v>
      </c>
    </row>
    <row r="292" spans="1:11" x14ac:dyDescent="0.3">
      <c r="A292" t="s">
        <v>6</v>
      </c>
      <c r="B292" t="s">
        <v>7</v>
      </c>
    </row>
    <row r="293" spans="1:11" x14ac:dyDescent="0.3">
      <c r="A293" t="s">
        <v>8</v>
      </c>
      <c r="B293" t="s">
        <v>29</v>
      </c>
    </row>
    <row r="294" spans="1:11" ht="15.6" x14ac:dyDescent="0.3">
      <c r="A294" s="1" t="s">
        <v>10</v>
      </c>
    </row>
    <row r="295" spans="1:11" x14ac:dyDescent="0.3">
      <c r="A295" t="s">
        <v>11</v>
      </c>
      <c r="B295" t="s">
        <v>12</v>
      </c>
      <c r="C295" t="s">
        <v>2</v>
      </c>
      <c r="D295" t="s">
        <v>8</v>
      </c>
      <c r="E295" t="s">
        <v>13</v>
      </c>
      <c r="F295" t="s">
        <v>6</v>
      </c>
      <c r="G295" t="s">
        <v>14</v>
      </c>
      <c r="H295" t="s">
        <v>15</v>
      </c>
      <c r="I295" t="s">
        <v>16</v>
      </c>
      <c r="J295" t="s">
        <v>17</v>
      </c>
      <c r="K295" t="s">
        <v>5</v>
      </c>
    </row>
    <row r="296" spans="1:11" x14ac:dyDescent="0.3">
      <c r="A296" s="5" t="s">
        <v>338</v>
      </c>
      <c r="B296" s="5">
        <v>1</v>
      </c>
      <c r="C296" s="5" t="s">
        <v>3</v>
      </c>
      <c r="D296" s="5" t="s">
        <v>29</v>
      </c>
      <c r="E296" s="5"/>
      <c r="F296" s="5" t="s">
        <v>22</v>
      </c>
      <c r="G296" s="5"/>
      <c r="H296" s="5"/>
      <c r="I296" s="5">
        <v>100</v>
      </c>
      <c r="J296" s="5" t="s">
        <v>23</v>
      </c>
      <c r="K296" s="5" t="s">
        <v>337</v>
      </c>
    </row>
    <row r="297" spans="1:11" ht="15.6" x14ac:dyDescent="0.3">
      <c r="A297" s="5" t="s">
        <v>292</v>
      </c>
      <c r="B297" s="5">
        <v>1.00057</v>
      </c>
      <c r="C297" s="5" t="s">
        <v>3</v>
      </c>
      <c r="D297" s="5" t="s">
        <v>29</v>
      </c>
      <c r="E297" s="5"/>
      <c r="F297" s="5" t="s">
        <v>25</v>
      </c>
      <c r="G297" s="5"/>
      <c r="H297" s="5"/>
      <c r="I297" s="5"/>
      <c r="J297" s="5"/>
      <c r="K297" s="2" t="s">
        <v>292</v>
      </c>
    </row>
    <row r="298" spans="1:11" x14ac:dyDescent="0.3">
      <c r="A298" s="5" t="s">
        <v>286</v>
      </c>
      <c r="B298" s="5">
        <v>6.7000000000000002E-3</v>
      </c>
      <c r="C298" s="5" t="s">
        <v>3</v>
      </c>
      <c r="D298" s="5" t="s">
        <v>64</v>
      </c>
      <c r="E298" s="5"/>
      <c r="F298" s="5" t="s">
        <v>25</v>
      </c>
      <c r="G298" s="5"/>
      <c r="H298" s="5"/>
      <c r="I298" s="5"/>
      <c r="J298" s="5"/>
      <c r="K298" s="5" t="s">
        <v>287</v>
      </c>
    </row>
    <row r="299" spans="1:11" x14ac:dyDescent="0.3">
      <c r="A299" s="5" t="s">
        <v>314</v>
      </c>
      <c r="B299" s="5">
        <v>-1.6799999999999999E-4</v>
      </c>
      <c r="C299" s="5" t="s">
        <v>47</v>
      </c>
      <c r="D299" s="5" t="s">
        <v>29</v>
      </c>
      <c r="E299" s="5"/>
      <c r="F299" s="5" t="s">
        <v>25</v>
      </c>
      <c r="G299" s="5"/>
      <c r="H299" s="5"/>
      <c r="I299" s="5"/>
      <c r="J299" s="5"/>
      <c r="K299" s="5" t="s">
        <v>316</v>
      </c>
    </row>
    <row r="300" spans="1:11" x14ac:dyDescent="0.3">
      <c r="A300" s="5" t="s">
        <v>317</v>
      </c>
      <c r="B300" s="6">
        <v>5.8399999999999999E-4</v>
      </c>
      <c r="C300" s="5" t="s">
        <v>315</v>
      </c>
      <c r="D300" s="5" t="s">
        <v>9</v>
      </c>
      <c r="E300" s="5"/>
      <c r="F300" s="5" t="s">
        <v>25</v>
      </c>
      <c r="G300" s="5"/>
      <c r="H300" s="5"/>
      <c r="I300" s="5"/>
      <c r="J300" s="5"/>
      <c r="K300" s="5" t="s">
        <v>318</v>
      </c>
    </row>
    <row r="301" spans="1:11" x14ac:dyDescent="0.3">
      <c r="A301" s="5" t="s">
        <v>319</v>
      </c>
      <c r="B301" s="6">
        <v>2.5999999999999998E-10</v>
      </c>
      <c r="C301" s="5" t="s">
        <v>3</v>
      </c>
      <c r="D301" s="5" t="s">
        <v>8</v>
      </c>
      <c r="E301" s="5"/>
      <c r="F301" s="5" t="s">
        <v>25</v>
      </c>
      <c r="G301" s="5"/>
      <c r="H301" s="5"/>
      <c r="I301" s="5"/>
      <c r="J301" s="5"/>
      <c r="K301" s="5" t="s">
        <v>320</v>
      </c>
    </row>
    <row r="302" spans="1:11" x14ac:dyDescent="0.3">
      <c r="A302" s="5" t="s">
        <v>321</v>
      </c>
      <c r="B302" s="6">
        <v>-6.2700000000000001E-6</v>
      </c>
      <c r="C302" s="5" t="s">
        <v>315</v>
      </c>
      <c r="D302" s="5" t="s">
        <v>29</v>
      </c>
      <c r="E302" s="5"/>
      <c r="F302" s="5" t="s">
        <v>25</v>
      </c>
      <c r="G302" s="5"/>
      <c r="H302" s="5"/>
      <c r="I302" s="5"/>
      <c r="J302" s="5"/>
      <c r="K302" s="5" t="s">
        <v>322</v>
      </c>
    </row>
    <row r="303" spans="1:11" x14ac:dyDescent="0.3">
      <c r="A303" s="5" t="s">
        <v>323</v>
      </c>
      <c r="B303" s="6">
        <v>-7.4999999999999993E-5</v>
      </c>
      <c r="C303" s="5" t="s">
        <v>47</v>
      </c>
      <c r="D303" s="5" t="s">
        <v>329</v>
      </c>
      <c r="E303" s="5"/>
      <c r="F303" s="5" t="s">
        <v>25</v>
      </c>
      <c r="G303" s="5"/>
      <c r="H303" s="5"/>
      <c r="I303" s="5"/>
      <c r="J303" s="5"/>
      <c r="K303" s="5" t="s">
        <v>324</v>
      </c>
    </row>
    <row r="304" spans="1:11" x14ac:dyDescent="0.3">
      <c r="A304" s="5" t="s">
        <v>325</v>
      </c>
      <c r="B304" s="6">
        <v>6.8900000000000005E-4</v>
      </c>
      <c r="C304" s="5" t="s">
        <v>47</v>
      </c>
      <c r="D304" s="5" t="s">
        <v>29</v>
      </c>
      <c r="E304" s="5"/>
      <c r="F304" s="5" t="s">
        <v>25</v>
      </c>
      <c r="G304" s="5"/>
      <c r="H304" s="5"/>
      <c r="I304" s="5"/>
      <c r="J304" s="5"/>
      <c r="K304" s="5" t="s">
        <v>326</v>
      </c>
    </row>
    <row r="305" spans="1:14" x14ac:dyDescent="0.3">
      <c r="A305" s="5" t="s">
        <v>46</v>
      </c>
      <c r="B305" s="5">
        <v>3.3599999999999998E-2</v>
      </c>
      <c r="C305" s="5" t="s">
        <v>47</v>
      </c>
      <c r="D305" s="5" t="s">
        <v>48</v>
      </c>
      <c r="E305" s="5"/>
      <c r="F305" s="5" t="s">
        <v>25</v>
      </c>
      <c r="G305" s="5"/>
      <c r="H305" s="5"/>
      <c r="I305" s="5"/>
      <c r="J305" s="5"/>
      <c r="K305" s="5" t="s">
        <v>50</v>
      </c>
    </row>
    <row r="306" spans="1:14" x14ac:dyDescent="0.3">
      <c r="A306" s="5" t="s">
        <v>327</v>
      </c>
      <c r="B306" s="5">
        <v>3.2599999999999997E-2</v>
      </c>
      <c r="C306" s="5" t="s">
        <v>3</v>
      </c>
      <c r="D306" s="5" t="s">
        <v>48</v>
      </c>
      <c r="E306" s="5"/>
      <c r="F306" s="5" t="s">
        <v>25</v>
      </c>
      <c r="G306" s="5"/>
      <c r="H306" s="5"/>
      <c r="I306" s="5"/>
      <c r="J306" s="5"/>
      <c r="K306" s="5" t="s">
        <v>328</v>
      </c>
    </row>
    <row r="307" spans="1:14" x14ac:dyDescent="0.3">
      <c r="A307" s="5" t="s">
        <v>345</v>
      </c>
      <c r="B307" s="6">
        <v>-6.8899999999999999E-7</v>
      </c>
      <c r="C307" s="5" t="s">
        <v>47</v>
      </c>
      <c r="D307" s="5" t="s">
        <v>329</v>
      </c>
      <c r="E307" s="5"/>
      <c r="F307" s="5" t="s">
        <v>25</v>
      </c>
      <c r="G307" s="5"/>
      <c r="H307" s="5"/>
      <c r="I307" s="5"/>
      <c r="J307" s="5"/>
      <c r="K307" s="5" t="s">
        <v>330</v>
      </c>
    </row>
    <row r="308" spans="1:14" ht="16.2" customHeight="1" x14ac:dyDescent="0.3">
      <c r="A308" s="1"/>
      <c r="B308" s="1"/>
    </row>
    <row r="309" spans="1:14" ht="15.6" x14ac:dyDescent="0.3">
      <c r="A309" s="1" t="s">
        <v>1</v>
      </c>
      <c r="B309" s="1" t="s">
        <v>292</v>
      </c>
    </row>
    <row r="310" spans="1:14" x14ac:dyDescent="0.3">
      <c r="A310" t="s">
        <v>2</v>
      </c>
      <c r="B310" t="s">
        <v>3</v>
      </c>
    </row>
    <row r="311" spans="1:14" x14ac:dyDescent="0.3">
      <c r="A311" t="s">
        <v>4</v>
      </c>
      <c r="B311">
        <v>1</v>
      </c>
    </row>
    <row r="312" spans="1:14" ht="15.6" x14ac:dyDescent="0.3">
      <c r="A312" t="s">
        <v>5</v>
      </c>
      <c r="B312" s="2" t="s">
        <v>292</v>
      </c>
    </row>
    <row r="313" spans="1:14" x14ac:dyDescent="0.3">
      <c r="A313" t="s">
        <v>6</v>
      </c>
      <c r="B313" t="s">
        <v>7</v>
      </c>
    </row>
    <row r="314" spans="1:14" x14ac:dyDescent="0.3">
      <c r="A314" t="s">
        <v>8</v>
      </c>
      <c r="B314" t="s">
        <v>29</v>
      </c>
    </row>
    <row r="315" spans="1:14" x14ac:dyDescent="0.3">
      <c r="A315" t="s">
        <v>343</v>
      </c>
      <c r="B315" t="s">
        <v>344</v>
      </c>
    </row>
    <row r="316" spans="1:14" ht="15.6" x14ac:dyDescent="0.3">
      <c r="A316" s="1" t="s">
        <v>10</v>
      </c>
    </row>
    <row r="317" spans="1:14" x14ac:dyDescent="0.3">
      <c r="A317" t="s">
        <v>11</v>
      </c>
      <c r="B317" t="s">
        <v>12</v>
      </c>
      <c r="C317" t="s">
        <v>2</v>
      </c>
      <c r="D317" t="s">
        <v>8</v>
      </c>
      <c r="E317" t="s">
        <v>13</v>
      </c>
      <c r="F317" t="s">
        <v>6</v>
      </c>
      <c r="G317" t="s">
        <v>14</v>
      </c>
      <c r="H317" t="s">
        <v>15</v>
      </c>
      <c r="I317" t="s">
        <v>16</v>
      </c>
      <c r="J317" t="s">
        <v>17</v>
      </c>
      <c r="K317" t="s">
        <v>18</v>
      </c>
      <c r="L317" t="s">
        <v>5</v>
      </c>
      <c r="M317" t="s">
        <v>19</v>
      </c>
      <c r="N317" t="s">
        <v>20</v>
      </c>
    </row>
    <row r="318" spans="1:14" ht="15.6" x14ac:dyDescent="0.3">
      <c r="A318" s="2" t="s">
        <v>292</v>
      </c>
      <c r="B318">
        <v>1</v>
      </c>
      <c r="C318" t="s">
        <v>3</v>
      </c>
      <c r="D318" t="s">
        <v>29</v>
      </c>
      <c r="E318" t="s">
        <v>70</v>
      </c>
      <c r="F318" t="s">
        <v>22</v>
      </c>
      <c r="I318">
        <v>100</v>
      </c>
      <c r="J318" t="s">
        <v>23</v>
      </c>
      <c r="K318" s="2" t="s">
        <v>292</v>
      </c>
    </row>
    <row r="319" spans="1:14" x14ac:dyDescent="0.3">
      <c r="A319" t="s">
        <v>354</v>
      </c>
      <c r="B319">
        <v>37.223436</v>
      </c>
      <c r="C319" t="s">
        <v>3</v>
      </c>
      <c r="D319" t="s">
        <v>9</v>
      </c>
      <c r="E319" t="s">
        <v>24</v>
      </c>
      <c r="F319" t="s">
        <v>25</v>
      </c>
      <c r="G319">
        <v>0</v>
      </c>
      <c r="H319">
        <v>1.0006299999999999</v>
      </c>
      <c r="J319" t="s">
        <v>71</v>
      </c>
      <c r="K319" t="s">
        <v>354</v>
      </c>
    </row>
    <row r="320" spans="1:14" x14ac:dyDescent="0.3">
      <c r="A320" t="s">
        <v>72</v>
      </c>
      <c r="B320">
        <v>1.2276000000000002</v>
      </c>
      <c r="C320" t="s">
        <v>3</v>
      </c>
      <c r="D320" t="s">
        <v>9</v>
      </c>
      <c r="E320" t="s">
        <v>49</v>
      </c>
      <c r="F320" t="s">
        <v>25</v>
      </c>
      <c r="G320">
        <v>0</v>
      </c>
      <c r="H320">
        <v>3.3000000000000002E-2</v>
      </c>
      <c r="J320" t="s">
        <v>73</v>
      </c>
      <c r="K320" t="s">
        <v>74</v>
      </c>
      <c r="L320" t="s">
        <v>74</v>
      </c>
      <c r="M320" t="s">
        <v>75</v>
      </c>
      <c r="N320" t="s">
        <v>33</v>
      </c>
    </row>
    <row r="321" spans="1:14" x14ac:dyDescent="0.3">
      <c r="A321" t="s">
        <v>76</v>
      </c>
      <c r="B321">
        <v>3.6084000000000003E-3</v>
      </c>
      <c r="C321" t="s">
        <v>3</v>
      </c>
      <c r="D321" t="s">
        <v>29</v>
      </c>
      <c r="E321" t="s">
        <v>24</v>
      </c>
      <c r="F321" t="s">
        <v>25</v>
      </c>
      <c r="G321">
        <v>0</v>
      </c>
      <c r="H321">
        <v>9.7E-5</v>
      </c>
      <c r="J321" t="s">
        <v>71</v>
      </c>
      <c r="K321" t="s">
        <v>77</v>
      </c>
      <c r="L321" t="s">
        <v>77</v>
      </c>
      <c r="M321" t="s">
        <v>78</v>
      </c>
      <c r="N321" t="s">
        <v>33</v>
      </c>
    </row>
    <row r="322" spans="1:14" x14ac:dyDescent="0.3">
      <c r="A322" t="s">
        <v>27</v>
      </c>
      <c r="B322">
        <v>9.5284080000000007E-2</v>
      </c>
      <c r="C322" t="s">
        <v>28</v>
      </c>
      <c r="D322" t="s">
        <v>29</v>
      </c>
      <c r="E322" t="s">
        <v>24</v>
      </c>
      <c r="F322" t="s">
        <v>25</v>
      </c>
      <c r="G322">
        <v>0</v>
      </c>
      <c r="H322">
        <v>2.5614000000000001E-3</v>
      </c>
      <c r="J322" t="s">
        <v>71</v>
      </c>
      <c r="K322" t="s">
        <v>31</v>
      </c>
      <c r="L322" t="s">
        <v>31</v>
      </c>
      <c r="M322" t="s">
        <v>32</v>
      </c>
      <c r="N322" t="s">
        <v>33</v>
      </c>
    </row>
    <row r="323" spans="1:14" x14ac:dyDescent="0.3">
      <c r="A323" t="s">
        <v>79</v>
      </c>
      <c r="B323">
        <v>4.2594000000000009E-3</v>
      </c>
      <c r="C323" t="s">
        <v>28</v>
      </c>
      <c r="D323" t="s">
        <v>29</v>
      </c>
      <c r="E323" t="s">
        <v>24</v>
      </c>
      <c r="F323" t="s">
        <v>25</v>
      </c>
      <c r="G323">
        <v>0</v>
      </c>
      <c r="H323">
        <v>1.145E-4</v>
      </c>
      <c r="J323" t="s">
        <v>80</v>
      </c>
      <c r="K323" t="s">
        <v>81</v>
      </c>
      <c r="L323" t="s">
        <v>81</v>
      </c>
      <c r="M323" t="s">
        <v>82</v>
      </c>
      <c r="N323" t="s">
        <v>33</v>
      </c>
    </row>
    <row r="324" spans="1:14" x14ac:dyDescent="0.3">
      <c r="A324" t="s">
        <v>46</v>
      </c>
      <c r="B324">
        <v>0.37944000000000006</v>
      </c>
      <c r="C324" t="s">
        <v>47</v>
      </c>
      <c r="D324" t="s">
        <v>48</v>
      </c>
      <c r="E324" t="s">
        <v>49</v>
      </c>
      <c r="F324" t="s">
        <v>25</v>
      </c>
      <c r="G324">
        <v>0</v>
      </c>
      <c r="H324">
        <v>1.0200000000000001E-2</v>
      </c>
      <c r="J324" t="s">
        <v>23</v>
      </c>
      <c r="K324" t="s">
        <v>50</v>
      </c>
      <c r="L324" t="s">
        <v>50</v>
      </c>
      <c r="M324" t="s">
        <v>51</v>
      </c>
      <c r="N324" t="s">
        <v>33</v>
      </c>
    </row>
    <row r="325" spans="1:14" x14ac:dyDescent="0.3">
      <c r="A325" t="s">
        <v>52</v>
      </c>
      <c r="B325">
        <v>0.15252000000000002</v>
      </c>
      <c r="C325" t="s">
        <v>3</v>
      </c>
      <c r="D325" t="s">
        <v>48</v>
      </c>
      <c r="E325" t="s">
        <v>49</v>
      </c>
      <c r="F325" t="s">
        <v>25</v>
      </c>
      <c r="G325">
        <v>0</v>
      </c>
      <c r="H325">
        <v>4.1000000000000003E-3</v>
      </c>
      <c r="J325" t="s">
        <v>23</v>
      </c>
      <c r="K325" t="s">
        <v>53</v>
      </c>
      <c r="L325" t="s">
        <v>53</v>
      </c>
      <c r="M325" t="s">
        <v>54</v>
      </c>
      <c r="N325" t="s">
        <v>33</v>
      </c>
    </row>
    <row r="326" spans="1:14" x14ac:dyDescent="0.3">
      <c r="A326" t="s">
        <v>55</v>
      </c>
      <c r="B326">
        <v>0.32736000000000004</v>
      </c>
      <c r="C326" t="s">
        <v>3</v>
      </c>
      <c r="D326" t="s">
        <v>48</v>
      </c>
      <c r="E326" t="s">
        <v>49</v>
      </c>
      <c r="F326" t="s">
        <v>25</v>
      </c>
      <c r="G326">
        <v>0</v>
      </c>
      <c r="H326">
        <v>8.8000000000000005E-3</v>
      </c>
      <c r="J326" t="s">
        <v>83</v>
      </c>
      <c r="K326" t="s">
        <v>57</v>
      </c>
      <c r="L326" t="s">
        <v>57</v>
      </c>
      <c r="M326" t="s">
        <v>58</v>
      </c>
      <c r="N326" t="s">
        <v>33</v>
      </c>
    </row>
    <row r="327" spans="1:14" x14ac:dyDescent="0.3">
      <c r="A327" t="s">
        <v>55</v>
      </c>
      <c r="B327">
        <v>0.15996000000000002</v>
      </c>
      <c r="C327" t="s">
        <v>3</v>
      </c>
      <c r="D327" t="s">
        <v>48</v>
      </c>
      <c r="E327" t="s">
        <v>49</v>
      </c>
      <c r="F327" t="s">
        <v>25</v>
      </c>
      <c r="G327">
        <v>0</v>
      </c>
      <c r="H327">
        <v>4.3E-3</v>
      </c>
      <c r="J327" t="s">
        <v>84</v>
      </c>
      <c r="K327" t="s">
        <v>57</v>
      </c>
      <c r="L327" t="s">
        <v>57</v>
      </c>
      <c r="M327" t="s">
        <v>58</v>
      </c>
      <c r="N327" t="s">
        <v>33</v>
      </c>
    </row>
    <row r="328" spans="1:14" x14ac:dyDescent="0.3">
      <c r="A328" t="s">
        <v>60</v>
      </c>
      <c r="B328">
        <v>1.11972</v>
      </c>
      <c r="C328" t="s">
        <v>28</v>
      </c>
      <c r="D328" t="s">
        <v>48</v>
      </c>
      <c r="E328" t="s">
        <v>49</v>
      </c>
      <c r="F328" t="s">
        <v>25</v>
      </c>
      <c r="G328">
        <v>0</v>
      </c>
      <c r="H328">
        <v>3.0099999999999998E-2</v>
      </c>
      <c r="J328" t="s">
        <v>23</v>
      </c>
      <c r="K328" t="s">
        <v>61</v>
      </c>
      <c r="L328" t="s">
        <v>61</v>
      </c>
      <c r="M328" t="s">
        <v>62</v>
      </c>
      <c r="N328" t="s">
        <v>33</v>
      </c>
    </row>
    <row r="329" spans="1:14" x14ac:dyDescent="0.3">
      <c r="A329" t="s">
        <v>85</v>
      </c>
      <c r="B329">
        <v>7.4400000000000013E-3</v>
      </c>
      <c r="C329" t="s">
        <v>3</v>
      </c>
      <c r="D329" t="s">
        <v>48</v>
      </c>
      <c r="E329" t="s">
        <v>49</v>
      </c>
      <c r="F329" t="s">
        <v>25</v>
      </c>
      <c r="G329">
        <v>0</v>
      </c>
      <c r="H329">
        <v>2.0000000000000001E-4</v>
      </c>
      <c r="J329" t="s">
        <v>23</v>
      </c>
      <c r="K329" t="s">
        <v>86</v>
      </c>
      <c r="L329" t="s">
        <v>86</v>
      </c>
      <c r="M329" t="s">
        <v>87</v>
      </c>
      <c r="N329" t="s">
        <v>33</v>
      </c>
    </row>
    <row r="330" spans="1:14" x14ac:dyDescent="0.3">
      <c r="A330" t="s">
        <v>63</v>
      </c>
      <c r="B330">
        <v>4.1883480000000001E-2</v>
      </c>
      <c r="C330" t="s">
        <v>47</v>
      </c>
      <c r="D330" t="s">
        <v>64</v>
      </c>
      <c r="E330" t="s">
        <v>49</v>
      </c>
      <c r="F330" t="s">
        <v>25</v>
      </c>
      <c r="G330">
        <v>0</v>
      </c>
      <c r="H330">
        <v>4.0499999999999998E-3</v>
      </c>
      <c r="J330" t="s">
        <v>88</v>
      </c>
      <c r="K330" t="s">
        <v>66</v>
      </c>
      <c r="L330" t="s">
        <v>66</v>
      </c>
      <c r="M330" t="s">
        <v>67</v>
      </c>
      <c r="N330" t="s">
        <v>33</v>
      </c>
    </row>
    <row r="331" spans="1:14" x14ac:dyDescent="0.3">
      <c r="A331" t="s">
        <v>63</v>
      </c>
      <c r="B331">
        <v>8.6869440000000003E-3</v>
      </c>
      <c r="C331" t="s">
        <v>47</v>
      </c>
      <c r="D331" t="s">
        <v>64</v>
      </c>
      <c r="E331" t="s">
        <v>49</v>
      </c>
      <c r="F331" t="s">
        <v>25</v>
      </c>
      <c r="G331">
        <v>0</v>
      </c>
      <c r="H331">
        <v>8.4000000000000003E-4</v>
      </c>
      <c r="J331" t="s">
        <v>89</v>
      </c>
      <c r="K331" t="s">
        <v>66</v>
      </c>
      <c r="L331" t="s">
        <v>66</v>
      </c>
      <c r="M331" t="s">
        <v>67</v>
      </c>
      <c r="N331" t="s">
        <v>33</v>
      </c>
    </row>
    <row r="332" spans="1:14" x14ac:dyDescent="0.3">
      <c r="A332" t="s">
        <v>63</v>
      </c>
      <c r="B332">
        <v>3.5161440000000002E-2</v>
      </c>
      <c r="C332" t="s">
        <v>47</v>
      </c>
      <c r="D332" t="s">
        <v>64</v>
      </c>
      <c r="E332" t="s">
        <v>49</v>
      </c>
      <c r="F332" t="s">
        <v>25</v>
      </c>
      <c r="G332">
        <v>0</v>
      </c>
      <c r="H332">
        <v>3.3999999999999998E-3</v>
      </c>
      <c r="J332" t="s">
        <v>90</v>
      </c>
      <c r="K332" t="s">
        <v>66</v>
      </c>
      <c r="L332" t="s">
        <v>66</v>
      </c>
      <c r="M332" t="s">
        <v>67</v>
      </c>
      <c r="N332" t="s">
        <v>33</v>
      </c>
    </row>
    <row r="333" spans="1:14" x14ac:dyDescent="0.3">
      <c r="A333" t="s">
        <v>303</v>
      </c>
      <c r="B333" s="4">
        <v>2.85</v>
      </c>
      <c r="D333" t="s">
        <v>29</v>
      </c>
      <c r="E333" t="s">
        <v>304</v>
      </c>
      <c r="F333" t="s">
        <v>93</v>
      </c>
      <c r="J333" t="s">
        <v>307</v>
      </c>
    </row>
    <row r="334" spans="1:14" x14ac:dyDescent="0.3">
      <c r="A334" t="s">
        <v>308</v>
      </c>
      <c r="B334">
        <f>0.004*37.2</f>
        <v>0.14880000000000002</v>
      </c>
      <c r="D334" t="s">
        <v>29</v>
      </c>
      <c r="E334" t="s">
        <v>92</v>
      </c>
      <c r="F334" t="s">
        <v>93</v>
      </c>
      <c r="G334">
        <v>0</v>
      </c>
      <c r="H334">
        <v>5.4000000000000003E-3</v>
      </c>
      <c r="J334" t="s">
        <v>311</v>
      </c>
    </row>
    <row r="336" spans="1:14" ht="15.6" x14ac:dyDescent="0.3">
      <c r="A336" s="1" t="s">
        <v>1</v>
      </c>
      <c r="B336" s="1" t="s">
        <v>339</v>
      </c>
    </row>
    <row r="337" spans="1:11" x14ac:dyDescent="0.3">
      <c r="A337" t="s">
        <v>2</v>
      </c>
      <c r="B337" t="s">
        <v>3</v>
      </c>
    </row>
    <row r="338" spans="1:11" x14ac:dyDescent="0.3">
      <c r="A338" t="s">
        <v>4</v>
      </c>
      <c r="B338">
        <v>1</v>
      </c>
    </row>
    <row r="339" spans="1:11" ht="15.6" x14ac:dyDescent="0.3">
      <c r="A339" t="s">
        <v>5</v>
      </c>
      <c r="B339" s="2" t="s">
        <v>337</v>
      </c>
    </row>
    <row r="340" spans="1:11" x14ac:dyDescent="0.3">
      <c r="A340" t="s">
        <v>6</v>
      </c>
      <c r="B340" t="s">
        <v>7</v>
      </c>
    </row>
    <row r="341" spans="1:11" x14ac:dyDescent="0.3">
      <c r="A341" t="s">
        <v>8</v>
      </c>
      <c r="B341" t="s">
        <v>29</v>
      </c>
    </row>
    <row r="342" spans="1:11" ht="15.6" x14ac:dyDescent="0.3">
      <c r="A342" s="1" t="s">
        <v>10</v>
      </c>
    </row>
    <row r="343" spans="1:11" x14ac:dyDescent="0.3">
      <c r="A343" t="s">
        <v>11</v>
      </c>
      <c r="B343" t="s">
        <v>12</v>
      </c>
      <c r="C343" t="s">
        <v>2</v>
      </c>
      <c r="D343" t="s">
        <v>8</v>
      </c>
      <c r="E343" t="s">
        <v>13</v>
      </c>
      <c r="F343" t="s">
        <v>6</v>
      </c>
      <c r="G343" t="s">
        <v>14</v>
      </c>
      <c r="H343" t="s">
        <v>15</v>
      </c>
      <c r="I343" t="s">
        <v>16</v>
      </c>
      <c r="J343" t="s">
        <v>17</v>
      </c>
      <c r="K343" t="s">
        <v>5</v>
      </c>
    </row>
    <row r="344" spans="1:11" x14ac:dyDescent="0.3">
      <c r="A344" s="5" t="s">
        <v>339</v>
      </c>
      <c r="B344" s="5">
        <v>1</v>
      </c>
      <c r="C344" s="5" t="s">
        <v>3</v>
      </c>
      <c r="D344" s="5" t="s">
        <v>29</v>
      </c>
      <c r="E344" s="5"/>
      <c r="F344" s="5" t="s">
        <v>22</v>
      </c>
      <c r="G344" s="5"/>
      <c r="H344" s="5"/>
      <c r="I344" s="5">
        <v>100</v>
      </c>
      <c r="J344" s="5" t="s">
        <v>23</v>
      </c>
      <c r="K344" s="5" t="s">
        <v>337</v>
      </c>
    </row>
    <row r="345" spans="1:11" ht="15.6" x14ac:dyDescent="0.3">
      <c r="A345" s="5" t="s">
        <v>297</v>
      </c>
      <c r="B345" s="5">
        <v>1.00057</v>
      </c>
      <c r="C345" s="5" t="s">
        <v>3</v>
      </c>
      <c r="D345" s="5" t="s">
        <v>29</v>
      </c>
      <c r="E345" s="5"/>
      <c r="F345" s="5" t="s">
        <v>25</v>
      </c>
      <c r="G345" s="5"/>
      <c r="H345" s="5"/>
      <c r="I345" s="5"/>
      <c r="J345" s="5"/>
      <c r="K345" s="2" t="s">
        <v>297</v>
      </c>
    </row>
    <row r="346" spans="1:11" x14ac:dyDescent="0.3">
      <c r="A346" s="5" t="s">
        <v>286</v>
      </c>
      <c r="B346" s="5">
        <v>6.7000000000000002E-3</v>
      </c>
      <c r="C346" s="5" t="s">
        <v>3</v>
      </c>
      <c r="D346" s="5" t="s">
        <v>64</v>
      </c>
      <c r="E346" s="5"/>
      <c r="F346" s="5" t="s">
        <v>25</v>
      </c>
      <c r="G346" s="5"/>
      <c r="H346" s="5"/>
      <c r="I346" s="5"/>
      <c r="J346" s="5"/>
      <c r="K346" s="5" t="s">
        <v>287</v>
      </c>
    </row>
    <row r="347" spans="1:11" x14ac:dyDescent="0.3">
      <c r="A347" s="5" t="s">
        <v>314</v>
      </c>
      <c r="B347" s="5">
        <v>-1.6799999999999999E-4</v>
      </c>
      <c r="C347" s="5" t="s">
        <v>47</v>
      </c>
      <c r="D347" s="5" t="s">
        <v>29</v>
      </c>
      <c r="E347" s="5"/>
      <c r="F347" s="5" t="s">
        <v>25</v>
      </c>
      <c r="G347" s="5"/>
      <c r="H347" s="5"/>
      <c r="I347" s="5"/>
      <c r="J347" s="5"/>
      <c r="K347" s="5" t="s">
        <v>316</v>
      </c>
    </row>
    <row r="348" spans="1:11" x14ac:dyDescent="0.3">
      <c r="A348" s="5" t="s">
        <v>317</v>
      </c>
      <c r="B348" s="6">
        <v>5.8399999999999999E-4</v>
      </c>
      <c r="C348" s="5" t="s">
        <v>315</v>
      </c>
      <c r="D348" s="5" t="s">
        <v>9</v>
      </c>
      <c r="E348" s="5"/>
      <c r="F348" s="5" t="s">
        <v>25</v>
      </c>
      <c r="G348" s="5"/>
      <c r="H348" s="5"/>
      <c r="I348" s="5"/>
      <c r="J348" s="5"/>
      <c r="K348" s="5" t="s">
        <v>318</v>
      </c>
    </row>
    <row r="349" spans="1:11" x14ac:dyDescent="0.3">
      <c r="A349" s="5" t="s">
        <v>319</v>
      </c>
      <c r="B349" s="6">
        <v>2.5999999999999998E-10</v>
      </c>
      <c r="C349" s="5" t="s">
        <v>3</v>
      </c>
      <c r="D349" s="5" t="s">
        <v>8</v>
      </c>
      <c r="E349" s="5"/>
      <c r="F349" s="5" t="s">
        <v>25</v>
      </c>
      <c r="G349" s="5"/>
      <c r="H349" s="5"/>
      <c r="I349" s="5"/>
      <c r="J349" s="5"/>
      <c r="K349" s="5" t="s">
        <v>320</v>
      </c>
    </row>
    <row r="350" spans="1:11" x14ac:dyDescent="0.3">
      <c r="A350" s="5" t="s">
        <v>321</v>
      </c>
      <c r="B350" s="6">
        <v>-6.2700000000000001E-6</v>
      </c>
      <c r="C350" s="5" t="s">
        <v>315</v>
      </c>
      <c r="D350" s="5" t="s">
        <v>29</v>
      </c>
      <c r="E350" s="5"/>
      <c r="F350" s="5" t="s">
        <v>25</v>
      </c>
      <c r="G350" s="5"/>
      <c r="H350" s="5"/>
      <c r="I350" s="5"/>
      <c r="J350" s="5"/>
      <c r="K350" s="5" t="s">
        <v>322</v>
      </c>
    </row>
    <row r="351" spans="1:11" x14ac:dyDescent="0.3">
      <c r="A351" s="5" t="s">
        <v>323</v>
      </c>
      <c r="B351" s="6">
        <v>-7.4999999999999993E-5</v>
      </c>
      <c r="C351" s="5" t="s">
        <v>47</v>
      </c>
      <c r="D351" s="5" t="s">
        <v>329</v>
      </c>
      <c r="E351" s="5"/>
      <c r="F351" s="5" t="s">
        <v>25</v>
      </c>
      <c r="G351" s="5"/>
      <c r="H351" s="5"/>
      <c r="I351" s="5"/>
      <c r="J351" s="5"/>
      <c r="K351" s="5" t="s">
        <v>324</v>
      </c>
    </row>
    <row r="352" spans="1:11" x14ac:dyDescent="0.3">
      <c r="A352" s="5" t="s">
        <v>325</v>
      </c>
      <c r="B352" s="6">
        <v>6.8900000000000005E-4</v>
      </c>
      <c r="C352" s="5" t="s">
        <v>47</v>
      </c>
      <c r="D352" s="5" t="s">
        <v>29</v>
      </c>
      <c r="E352" s="5"/>
      <c r="F352" s="5" t="s">
        <v>25</v>
      </c>
      <c r="G352" s="5"/>
      <c r="H352" s="5"/>
      <c r="I352" s="5"/>
      <c r="J352" s="5"/>
      <c r="K352" s="5" t="s">
        <v>326</v>
      </c>
    </row>
    <row r="353" spans="1:14" x14ac:dyDescent="0.3">
      <c r="A353" s="5" t="s">
        <v>46</v>
      </c>
      <c r="B353" s="5">
        <v>3.3599999999999998E-2</v>
      </c>
      <c r="C353" s="5" t="s">
        <v>47</v>
      </c>
      <c r="D353" s="5" t="s">
        <v>48</v>
      </c>
      <c r="E353" s="5"/>
      <c r="F353" s="5" t="s">
        <v>25</v>
      </c>
      <c r="G353" s="5"/>
      <c r="H353" s="5"/>
      <c r="I353" s="5"/>
      <c r="J353" s="5"/>
      <c r="K353" s="5" t="s">
        <v>50</v>
      </c>
    </row>
    <row r="354" spans="1:14" x14ac:dyDescent="0.3">
      <c r="A354" s="5" t="s">
        <v>327</v>
      </c>
      <c r="B354" s="5">
        <v>3.2599999999999997E-2</v>
      </c>
      <c r="C354" s="5" t="s">
        <v>3</v>
      </c>
      <c r="D354" s="5" t="s">
        <v>48</v>
      </c>
      <c r="E354" s="5"/>
      <c r="F354" s="5" t="s">
        <v>25</v>
      </c>
      <c r="G354" s="5"/>
      <c r="H354" s="5"/>
      <c r="I354" s="5"/>
      <c r="J354" s="5"/>
      <c r="K354" s="5" t="s">
        <v>328</v>
      </c>
    </row>
    <row r="355" spans="1:14" x14ac:dyDescent="0.3">
      <c r="A355" s="5" t="s">
        <v>345</v>
      </c>
      <c r="B355" s="6">
        <v>-6.8899999999999999E-7</v>
      </c>
      <c r="C355" s="5" t="s">
        <v>47</v>
      </c>
      <c r="D355" s="5" t="s">
        <v>329</v>
      </c>
      <c r="E355" s="5"/>
      <c r="F355" s="5" t="s">
        <v>25</v>
      </c>
      <c r="G355" s="5"/>
      <c r="H355" s="5"/>
      <c r="I355" s="5"/>
      <c r="J355" s="5"/>
      <c r="K355" s="5" t="s">
        <v>330</v>
      </c>
    </row>
    <row r="356" spans="1:14" ht="16.2" customHeight="1" x14ac:dyDescent="0.3">
      <c r="A356" s="1"/>
      <c r="B356" s="1"/>
    </row>
    <row r="357" spans="1:14" ht="15.6" x14ac:dyDescent="0.3">
      <c r="A357" s="1" t="s">
        <v>1</v>
      </c>
      <c r="B357" s="1" t="s">
        <v>297</v>
      </c>
    </row>
    <row r="358" spans="1:14" x14ac:dyDescent="0.3">
      <c r="A358" t="s">
        <v>2</v>
      </c>
      <c r="B358" t="s">
        <v>3</v>
      </c>
    </row>
    <row r="359" spans="1:14" x14ac:dyDescent="0.3">
      <c r="A359" t="s">
        <v>4</v>
      </c>
      <c r="B359">
        <v>1</v>
      </c>
    </row>
    <row r="360" spans="1:14" ht="15.6" x14ac:dyDescent="0.3">
      <c r="A360" t="s">
        <v>5</v>
      </c>
      <c r="B360" s="2" t="s">
        <v>297</v>
      </c>
    </row>
    <row r="361" spans="1:14" x14ac:dyDescent="0.3">
      <c r="A361" t="s">
        <v>6</v>
      </c>
      <c r="B361" t="s">
        <v>7</v>
      </c>
    </row>
    <row r="362" spans="1:14" x14ac:dyDescent="0.3">
      <c r="A362" t="s">
        <v>8</v>
      </c>
      <c r="B362" t="s">
        <v>29</v>
      </c>
    </row>
    <row r="363" spans="1:14" x14ac:dyDescent="0.3">
      <c r="A363" t="s">
        <v>343</v>
      </c>
      <c r="B363" t="s">
        <v>344</v>
      </c>
    </row>
    <row r="364" spans="1:14" ht="15.6" x14ac:dyDescent="0.3">
      <c r="A364" s="1" t="s">
        <v>10</v>
      </c>
    </row>
    <row r="365" spans="1:14" x14ac:dyDescent="0.3">
      <c r="A365" t="s">
        <v>11</v>
      </c>
      <c r="B365" t="s">
        <v>12</v>
      </c>
      <c r="C365" t="s">
        <v>2</v>
      </c>
      <c r="D365" t="s">
        <v>8</v>
      </c>
      <c r="E365" t="s">
        <v>13</v>
      </c>
      <c r="F365" t="s">
        <v>6</v>
      </c>
      <c r="G365" t="s">
        <v>14</v>
      </c>
      <c r="H365" t="s">
        <v>15</v>
      </c>
      <c r="I365" t="s">
        <v>16</v>
      </c>
      <c r="J365" t="s">
        <v>17</v>
      </c>
      <c r="K365" t="s">
        <v>18</v>
      </c>
      <c r="L365" t="s">
        <v>5</v>
      </c>
      <c r="M365" t="s">
        <v>19</v>
      </c>
      <c r="N365" t="s">
        <v>20</v>
      </c>
    </row>
    <row r="366" spans="1:14" ht="15.6" x14ac:dyDescent="0.3">
      <c r="A366" s="2" t="s">
        <v>297</v>
      </c>
      <c r="B366">
        <v>1</v>
      </c>
      <c r="C366" t="s">
        <v>3</v>
      </c>
      <c r="D366" t="s">
        <v>29</v>
      </c>
      <c r="E366" t="s">
        <v>95</v>
      </c>
      <c r="F366" t="s">
        <v>22</v>
      </c>
      <c r="I366">
        <v>100</v>
      </c>
      <c r="J366" t="s">
        <v>23</v>
      </c>
      <c r="K366" s="2" t="s">
        <v>297</v>
      </c>
    </row>
    <row r="367" spans="1:14" x14ac:dyDescent="0.3">
      <c r="A367" t="s">
        <v>355</v>
      </c>
      <c r="B367">
        <v>37.223436</v>
      </c>
      <c r="C367" t="s">
        <v>3</v>
      </c>
      <c r="D367" t="s">
        <v>9</v>
      </c>
      <c r="E367" t="s">
        <v>49</v>
      </c>
      <c r="F367" t="s">
        <v>25</v>
      </c>
      <c r="G367">
        <v>0</v>
      </c>
      <c r="H367">
        <v>1.0006299999999999</v>
      </c>
      <c r="J367" t="s">
        <v>23</v>
      </c>
      <c r="K367" t="s">
        <v>355</v>
      </c>
    </row>
    <row r="368" spans="1:14" x14ac:dyDescent="0.3">
      <c r="A368" t="s">
        <v>72</v>
      </c>
      <c r="B368">
        <v>12.28716</v>
      </c>
      <c r="C368" t="s">
        <v>3</v>
      </c>
      <c r="D368" t="s">
        <v>9</v>
      </c>
      <c r="E368" t="s">
        <v>49</v>
      </c>
      <c r="F368" t="s">
        <v>25</v>
      </c>
      <c r="G368">
        <v>0</v>
      </c>
      <c r="H368">
        <v>0.33029999999999998</v>
      </c>
      <c r="J368" t="s">
        <v>23</v>
      </c>
      <c r="K368" t="s">
        <v>74</v>
      </c>
      <c r="L368" t="s">
        <v>74</v>
      </c>
      <c r="M368" t="s">
        <v>75</v>
      </c>
      <c r="N368" t="s">
        <v>33</v>
      </c>
    </row>
    <row r="369" spans="1:14" x14ac:dyDescent="0.3">
      <c r="A369" t="s">
        <v>76</v>
      </c>
      <c r="B369">
        <v>3.7200000000000006E-3</v>
      </c>
      <c r="C369" t="s">
        <v>3</v>
      </c>
      <c r="D369" t="s">
        <v>29</v>
      </c>
      <c r="E369" t="s">
        <v>49</v>
      </c>
      <c r="F369" t="s">
        <v>25</v>
      </c>
      <c r="G369">
        <v>0</v>
      </c>
      <c r="H369">
        <v>1E-4</v>
      </c>
      <c r="J369" t="s">
        <v>23</v>
      </c>
      <c r="K369" t="s">
        <v>77</v>
      </c>
      <c r="L369" t="s">
        <v>77</v>
      </c>
      <c r="M369" t="s">
        <v>78</v>
      </c>
      <c r="N369" t="s">
        <v>33</v>
      </c>
    </row>
    <row r="370" spans="1:14" x14ac:dyDescent="0.3">
      <c r="A370" t="s">
        <v>27</v>
      </c>
      <c r="B370">
        <v>9.5522160000000009E-2</v>
      </c>
      <c r="C370" t="s">
        <v>28</v>
      </c>
      <c r="D370" t="s">
        <v>29</v>
      </c>
      <c r="E370" t="s">
        <v>49</v>
      </c>
      <c r="F370" t="s">
        <v>25</v>
      </c>
      <c r="G370">
        <v>0</v>
      </c>
      <c r="H370">
        <v>2.5677999999999999E-3</v>
      </c>
      <c r="J370" t="s">
        <v>23</v>
      </c>
      <c r="K370" t="s">
        <v>31</v>
      </c>
      <c r="L370" t="s">
        <v>31</v>
      </c>
      <c r="M370" t="s">
        <v>32</v>
      </c>
      <c r="N370" t="s">
        <v>33</v>
      </c>
    </row>
    <row r="371" spans="1:14" x14ac:dyDescent="0.3">
      <c r="A371" t="s">
        <v>79</v>
      </c>
      <c r="B371">
        <v>1.3764E-2</v>
      </c>
      <c r="C371" t="s">
        <v>28</v>
      </c>
      <c r="D371" t="s">
        <v>29</v>
      </c>
      <c r="E371" t="s">
        <v>49</v>
      </c>
      <c r="F371" t="s">
        <v>25</v>
      </c>
      <c r="G371">
        <v>0</v>
      </c>
      <c r="H371">
        <v>3.6999999999999999E-4</v>
      </c>
      <c r="J371" t="s">
        <v>23</v>
      </c>
      <c r="K371" t="s">
        <v>81</v>
      </c>
      <c r="L371" t="s">
        <v>81</v>
      </c>
      <c r="M371" t="s">
        <v>82</v>
      </c>
      <c r="N371" t="s">
        <v>33</v>
      </c>
    </row>
    <row r="372" spans="1:14" x14ac:dyDescent="0.3">
      <c r="A372" t="s">
        <v>46</v>
      </c>
      <c r="B372">
        <v>0.37944000000000006</v>
      </c>
      <c r="C372" t="s">
        <v>47</v>
      </c>
      <c r="D372" t="s">
        <v>48</v>
      </c>
      <c r="E372" t="s">
        <v>49</v>
      </c>
      <c r="F372" t="s">
        <v>25</v>
      </c>
      <c r="G372">
        <v>0</v>
      </c>
      <c r="H372">
        <v>1.0200000000000001E-2</v>
      </c>
      <c r="J372" t="s">
        <v>23</v>
      </c>
      <c r="K372" t="s">
        <v>50</v>
      </c>
      <c r="L372" t="s">
        <v>50</v>
      </c>
      <c r="M372" t="s">
        <v>51</v>
      </c>
      <c r="N372" t="s">
        <v>33</v>
      </c>
    </row>
    <row r="373" spans="1:14" x14ac:dyDescent="0.3">
      <c r="A373" t="s">
        <v>52</v>
      </c>
      <c r="B373">
        <v>0.15252000000000002</v>
      </c>
      <c r="C373" t="s">
        <v>3</v>
      </c>
      <c r="D373" t="s">
        <v>48</v>
      </c>
      <c r="E373" t="s">
        <v>49</v>
      </c>
      <c r="F373" t="s">
        <v>25</v>
      </c>
      <c r="G373">
        <v>0</v>
      </c>
      <c r="H373">
        <v>4.1000000000000003E-3</v>
      </c>
      <c r="J373" t="s">
        <v>23</v>
      </c>
      <c r="K373" t="s">
        <v>53</v>
      </c>
      <c r="L373" t="s">
        <v>53</v>
      </c>
      <c r="M373" t="s">
        <v>54</v>
      </c>
      <c r="N373" t="s">
        <v>33</v>
      </c>
    </row>
    <row r="374" spans="1:14" x14ac:dyDescent="0.3">
      <c r="A374" t="s">
        <v>55</v>
      </c>
      <c r="B374">
        <v>0.32736000000000004</v>
      </c>
      <c r="C374" t="s">
        <v>3</v>
      </c>
      <c r="D374" t="s">
        <v>48</v>
      </c>
      <c r="E374" t="s">
        <v>49</v>
      </c>
      <c r="F374" t="s">
        <v>25</v>
      </c>
      <c r="G374">
        <v>0</v>
      </c>
      <c r="H374">
        <v>8.8000000000000005E-3</v>
      </c>
      <c r="J374" t="s">
        <v>158</v>
      </c>
      <c r="K374" t="s">
        <v>57</v>
      </c>
      <c r="L374" t="s">
        <v>57</v>
      </c>
      <c r="M374" t="s">
        <v>58</v>
      </c>
      <c r="N374" t="s">
        <v>33</v>
      </c>
    </row>
    <row r="375" spans="1:14" x14ac:dyDescent="0.3">
      <c r="A375" t="s">
        <v>55</v>
      </c>
      <c r="B375">
        <v>0.15996000000000002</v>
      </c>
      <c r="C375" t="s">
        <v>3</v>
      </c>
      <c r="D375" t="s">
        <v>48</v>
      </c>
      <c r="E375" t="s">
        <v>49</v>
      </c>
      <c r="F375" t="s">
        <v>25</v>
      </c>
      <c r="G375">
        <v>0</v>
      </c>
      <c r="H375">
        <v>4.3E-3</v>
      </c>
      <c r="J375" t="s">
        <v>159</v>
      </c>
      <c r="K375" t="s">
        <v>57</v>
      </c>
      <c r="L375" t="s">
        <v>57</v>
      </c>
      <c r="M375" t="s">
        <v>58</v>
      </c>
      <c r="N375" t="s">
        <v>33</v>
      </c>
    </row>
    <row r="376" spans="1:14" x14ac:dyDescent="0.3">
      <c r="A376" t="s">
        <v>60</v>
      </c>
      <c r="B376">
        <v>1.11972</v>
      </c>
      <c r="C376" t="s">
        <v>28</v>
      </c>
      <c r="D376" t="s">
        <v>48</v>
      </c>
      <c r="E376" t="s">
        <v>49</v>
      </c>
      <c r="F376" t="s">
        <v>25</v>
      </c>
      <c r="G376">
        <v>0</v>
      </c>
      <c r="H376">
        <v>3.0099999999999998E-2</v>
      </c>
      <c r="J376" t="s">
        <v>23</v>
      </c>
      <c r="K376" t="s">
        <v>61</v>
      </c>
      <c r="L376" t="s">
        <v>61</v>
      </c>
      <c r="M376" t="s">
        <v>62</v>
      </c>
      <c r="N376" t="s">
        <v>33</v>
      </c>
    </row>
    <row r="377" spans="1:14" x14ac:dyDescent="0.3">
      <c r="A377" t="s">
        <v>63</v>
      </c>
      <c r="B377">
        <v>4.1883480000000001E-2</v>
      </c>
      <c r="C377" t="s">
        <v>47</v>
      </c>
      <c r="D377" t="s">
        <v>64</v>
      </c>
      <c r="E377" t="s">
        <v>49</v>
      </c>
      <c r="F377" t="s">
        <v>25</v>
      </c>
      <c r="G377">
        <v>0</v>
      </c>
      <c r="H377">
        <v>4.0499999999999998E-3</v>
      </c>
      <c r="J377" t="s">
        <v>23</v>
      </c>
      <c r="K377" t="s">
        <v>66</v>
      </c>
      <c r="L377" t="s">
        <v>66</v>
      </c>
      <c r="M377" t="s">
        <v>67</v>
      </c>
      <c r="N377" t="s">
        <v>33</v>
      </c>
    </row>
    <row r="378" spans="1:14" x14ac:dyDescent="0.3">
      <c r="A378" t="s">
        <v>63</v>
      </c>
      <c r="B378">
        <v>8.6869440000000003E-3</v>
      </c>
      <c r="C378" t="s">
        <v>47</v>
      </c>
      <c r="D378" t="s">
        <v>64</v>
      </c>
      <c r="E378" t="s">
        <v>49</v>
      </c>
      <c r="F378" t="s">
        <v>25</v>
      </c>
      <c r="G378">
        <v>0</v>
      </c>
      <c r="H378">
        <v>8.4000000000000003E-4</v>
      </c>
      <c r="J378" t="s">
        <v>160</v>
      </c>
      <c r="K378" t="s">
        <v>66</v>
      </c>
      <c r="L378" t="s">
        <v>66</v>
      </c>
      <c r="M378" t="s">
        <v>67</v>
      </c>
      <c r="N378" t="s">
        <v>33</v>
      </c>
    </row>
    <row r="379" spans="1:14" x14ac:dyDescent="0.3">
      <c r="A379" t="s">
        <v>63</v>
      </c>
      <c r="B379">
        <v>3.5161440000000002E-2</v>
      </c>
      <c r="C379" t="s">
        <v>47</v>
      </c>
      <c r="D379" t="s">
        <v>64</v>
      </c>
      <c r="E379" t="s">
        <v>49</v>
      </c>
      <c r="F379" t="s">
        <v>25</v>
      </c>
      <c r="G379">
        <v>0</v>
      </c>
      <c r="H379">
        <v>3.3999999999999998E-3</v>
      </c>
      <c r="J379" t="s">
        <v>161</v>
      </c>
      <c r="K379" t="s">
        <v>66</v>
      </c>
      <c r="L379" t="s">
        <v>66</v>
      </c>
      <c r="M379" t="s">
        <v>67</v>
      </c>
      <c r="N379" t="s">
        <v>33</v>
      </c>
    </row>
    <row r="380" spans="1:14" x14ac:dyDescent="0.3">
      <c r="A380" t="s">
        <v>303</v>
      </c>
      <c r="B380" s="4">
        <v>2.85</v>
      </c>
      <c r="D380" t="s">
        <v>29</v>
      </c>
      <c r="E380" t="s">
        <v>304</v>
      </c>
      <c r="F380" t="s">
        <v>93</v>
      </c>
      <c r="J380" t="s">
        <v>307</v>
      </c>
    </row>
    <row r="381" spans="1:14" x14ac:dyDescent="0.3">
      <c r="A381" t="s">
        <v>308</v>
      </c>
      <c r="B381">
        <f>0.044*37.2</f>
        <v>1.6368</v>
      </c>
      <c r="D381" t="s">
        <v>29</v>
      </c>
      <c r="E381" t="s">
        <v>92</v>
      </c>
      <c r="F381" t="s">
        <v>93</v>
      </c>
      <c r="G381">
        <v>0</v>
      </c>
      <c r="H381">
        <v>5.4000000000000003E-3</v>
      </c>
      <c r="J381" t="s">
        <v>309</v>
      </c>
    </row>
    <row r="383" spans="1:14" ht="15.6" x14ac:dyDescent="0.3">
      <c r="A383" s="1" t="s">
        <v>1</v>
      </c>
      <c r="B383" s="1" t="s">
        <v>340</v>
      </c>
    </row>
    <row r="384" spans="1:14" x14ac:dyDescent="0.3">
      <c r="A384" t="s">
        <v>2</v>
      </c>
      <c r="B384" t="s">
        <v>3</v>
      </c>
    </row>
    <row r="385" spans="1:11" x14ac:dyDescent="0.3">
      <c r="A385" t="s">
        <v>4</v>
      </c>
      <c r="B385">
        <v>1</v>
      </c>
    </row>
    <row r="386" spans="1:11" ht="15.6" x14ac:dyDescent="0.3">
      <c r="A386" t="s">
        <v>5</v>
      </c>
      <c r="B386" s="2" t="s">
        <v>337</v>
      </c>
    </row>
    <row r="387" spans="1:11" x14ac:dyDescent="0.3">
      <c r="A387" t="s">
        <v>6</v>
      </c>
      <c r="B387" t="s">
        <v>7</v>
      </c>
    </row>
    <row r="388" spans="1:11" x14ac:dyDescent="0.3">
      <c r="A388" t="s">
        <v>8</v>
      </c>
      <c r="B388" t="s">
        <v>29</v>
      </c>
    </row>
    <row r="389" spans="1:11" ht="15.6" x14ac:dyDescent="0.3">
      <c r="A389" s="1" t="s">
        <v>10</v>
      </c>
    </row>
    <row r="390" spans="1:11" x14ac:dyDescent="0.3">
      <c r="A390" t="s">
        <v>11</v>
      </c>
      <c r="B390" t="s">
        <v>12</v>
      </c>
      <c r="C390" t="s">
        <v>2</v>
      </c>
      <c r="D390" t="s">
        <v>8</v>
      </c>
      <c r="E390" t="s">
        <v>13</v>
      </c>
      <c r="F390" t="s">
        <v>6</v>
      </c>
      <c r="G390" t="s">
        <v>14</v>
      </c>
      <c r="H390" t="s">
        <v>15</v>
      </c>
      <c r="I390" t="s">
        <v>16</v>
      </c>
      <c r="J390" t="s">
        <v>17</v>
      </c>
      <c r="K390" t="s">
        <v>5</v>
      </c>
    </row>
    <row r="391" spans="1:11" x14ac:dyDescent="0.3">
      <c r="A391" s="5" t="s">
        <v>340</v>
      </c>
      <c r="B391" s="5">
        <v>1</v>
      </c>
      <c r="C391" s="5" t="s">
        <v>3</v>
      </c>
      <c r="D391" s="5" t="s">
        <v>29</v>
      </c>
      <c r="E391" s="5"/>
      <c r="F391" s="5" t="s">
        <v>22</v>
      </c>
      <c r="G391" s="5"/>
      <c r="H391" s="5"/>
      <c r="I391" s="5">
        <v>100</v>
      </c>
      <c r="J391" s="5" t="s">
        <v>23</v>
      </c>
      <c r="K391" s="5" t="s">
        <v>337</v>
      </c>
    </row>
    <row r="392" spans="1:11" ht="15.6" x14ac:dyDescent="0.3">
      <c r="A392" s="5" t="s">
        <v>299</v>
      </c>
      <c r="B392" s="5">
        <v>1.00057</v>
      </c>
      <c r="C392" s="5" t="s">
        <v>3</v>
      </c>
      <c r="D392" s="5" t="s">
        <v>29</v>
      </c>
      <c r="E392" s="5"/>
      <c r="F392" s="5" t="s">
        <v>25</v>
      </c>
      <c r="G392" s="5"/>
      <c r="H392" s="5"/>
      <c r="I392" s="5"/>
      <c r="J392" s="5"/>
      <c r="K392" s="2" t="s">
        <v>299</v>
      </c>
    </row>
    <row r="393" spans="1:11" x14ac:dyDescent="0.3">
      <c r="A393" s="5" t="s">
        <v>286</v>
      </c>
      <c r="B393" s="5">
        <v>6.7000000000000002E-3</v>
      </c>
      <c r="C393" s="5" t="s">
        <v>3</v>
      </c>
      <c r="D393" s="5" t="s">
        <v>64</v>
      </c>
      <c r="E393" s="5"/>
      <c r="F393" s="5" t="s">
        <v>25</v>
      </c>
      <c r="G393" s="5"/>
      <c r="H393" s="5"/>
      <c r="I393" s="5"/>
      <c r="J393" s="5"/>
      <c r="K393" s="5" t="s">
        <v>287</v>
      </c>
    </row>
    <row r="394" spans="1:11" x14ac:dyDescent="0.3">
      <c r="A394" s="5" t="s">
        <v>314</v>
      </c>
      <c r="B394" s="5">
        <v>-1.6799999999999999E-4</v>
      </c>
      <c r="C394" s="5" t="s">
        <v>47</v>
      </c>
      <c r="D394" s="5" t="s">
        <v>29</v>
      </c>
      <c r="E394" s="5"/>
      <c r="F394" s="5" t="s">
        <v>25</v>
      </c>
      <c r="G394" s="5"/>
      <c r="H394" s="5"/>
      <c r="I394" s="5"/>
      <c r="J394" s="5"/>
      <c r="K394" s="5" t="s">
        <v>316</v>
      </c>
    </row>
    <row r="395" spans="1:11" x14ac:dyDescent="0.3">
      <c r="A395" s="5" t="s">
        <v>317</v>
      </c>
      <c r="B395" s="6">
        <v>5.8399999999999999E-4</v>
      </c>
      <c r="C395" s="5" t="s">
        <v>315</v>
      </c>
      <c r="D395" s="5" t="s">
        <v>9</v>
      </c>
      <c r="E395" s="5"/>
      <c r="F395" s="5" t="s">
        <v>25</v>
      </c>
      <c r="G395" s="5"/>
      <c r="H395" s="5"/>
      <c r="I395" s="5"/>
      <c r="J395" s="5"/>
      <c r="K395" s="5" t="s">
        <v>318</v>
      </c>
    </row>
    <row r="396" spans="1:11" x14ac:dyDescent="0.3">
      <c r="A396" s="5" t="s">
        <v>319</v>
      </c>
      <c r="B396" s="6">
        <v>2.5999999999999998E-10</v>
      </c>
      <c r="C396" s="5" t="s">
        <v>3</v>
      </c>
      <c r="D396" s="5" t="s">
        <v>8</v>
      </c>
      <c r="E396" s="5"/>
      <c r="F396" s="5" t="s">
        <v>25</v>
      </c>
      <c r="G396" s="5"/>
      <c r="H396" s="5"/>
      <c r="I396" s="5"/>
      <c r="J396" s="5"/>
      <c r="K396" s="5" t="s">
        <v>320</v>
      </c>
    </row>
    <row r="397" spans="1:11" x14ac:dyDescent="0.3">
      <c r="A397" s="5" t="s">
        <v>321</v>
      </c>
      <c r="B397" s="6">
        <v>-6.2700000000000001E-6</v>
      </c>
      <c r="C397" s="5" t="s">
        <v>315</v>
      </c>
      <c r="D397" s="5" t="s">
        <v>29</v>
      </c>
      <c r="E397" s="5"/>
      <c r="F397" s="5" t="s">
        <v>25</v>
      </c>
      <c r="G397" s="5"/>
      <c r="H397" s="5"/>
      <c r="I397" s="5"/>
      <c r="J397" s="5"/>
      <c r="K397" s="5" t="s">
        <v>322</v>
      </c>
    </row>
    <row r="398" spans="1:11" x14ac:dyDescent="0.3">
      <c r="A398" s="5" t="s">
        <v>323</v>
      </c>
      <c r="B398" s="6">
        <v>-7.4999999999999993E-5</v>
      </c>
      <c r="C398" s="5" t="s">
        <v>47</v>
      </c>
      <c r="D398" s="5" t="s">
        <v>329</v>
      </c>
      <c r="E398" s="5"/>
      <c r="F398" s="5" t="s">
        <v>25</v>
      </c>
      <c r="G398" s="5"/>
      <c r="H398" s="5"/>
      <c r="I398" s="5"/>
      <c r="J398" s="5"/>
      <c r="K398" s="5" t="s">
        <v>324</v>
      </c>
    </row>
    <row r="399" spans="1:11" x14ac:dyDescent="0.3">
      <c r="A399" s="5" t="s">
        <v>325</v>
      </c>
      <c r="B399" s="6">
        <v>6.8900000000000005E-4</v>
      </c>
      <c r="C399" s="5" t="s">
        <v>47</v>
      </c>
      <c r="D399" s="5" t="s">
        <v>29</v>
      </c>
      <c r="E399" s="5"/>
      <c r="F399" s="5" t="s">
        <v>25</v>
      </c>
      <c r="G399" s="5"/>
      <c r="H399" s="5"/>
      <c r="I399" s="5"/>
      <c r="J399" s="5"/>
      <c r="K399" s="5" t="s">
        <v>326</v>
      </c>
    </row>
    <row r="400" spans="1:11" x14ac:dyDescent="0.3">
      <c r="A400" s="5" t="s">
        <v>46</v>
      </c>
      <c r="B400" s="5">
        <v>3.3599999999999998E-2</v>
      </c>
      <c r="C400" s="5" t="s">
        <v>47</v>
      </c>
      <c r="D400" s="5" t="s">
        <v>48</v>
      </c>
      <c r="E400" s="5"/>
      <c r="F400" s="5" t="s">
        <v>25</v>
      </c>
      <c r="G400" s="5"/>
      <c r="H400" s="5"/>
      <c r="I400" s="5"/>
      <c r="J400" s="5"/>
      <c r="K400" s="5" t="s">
        <v>50</v>
      </c>
    </row>
    <row r="401" spans="1:15" x14ac:dyDescent="0.3">
      <c r="A401" s="5" t="s">
        <v>327</v>
      </c>
      <c r="B401" s="5">
        <v>3.2599999999999997E-2</v>
      </c>
      <c r="C401" s="5" t="s">
        <v>3</v>
      </c>
      <c r="D401" s="5" t="s">
        <v>48</v>
      </c>
      <c r="E401" s="5"/>
      <c r="F401" s="5" t="s">
        <v>25</v>
      </c>
      <c r="G401" s="5"/>
      <c r="H401" s="5"/>
      <c r="I401" s="5"/>
      <c r="J401" s="5"/>
      <c r="K401" s="5" t="s">
        <v>328</v>
      </c>
    </row>
    <row r="402" spans="1:15" x14ac:dyDescent="0.3">
      <c r="A402" s="5" t="s">
        <v>345</v>
      </c>
      <c r="B402" s="6">
        <v>-6.8899999999999999E-7</v>
      </c>
      <c r="C402" s="5" t="s">
        <v>47</v>
      </c>
      <c r="D402" s="5" t="s">
        <v>329</v>
      </c>
      <c r="E402" s="5"/>
      <c r="F402" s="5" t="s">
        <v>25</v>
      </c>
      <c r="G402" s="5"/>
      <c r="H402" s="5"/>
      <c r="I402" s="5"/>
      <c r="J402" s="5"/>
      <c r="K402" s="5" t="s">
        <v>330</v>
      </c>
    </row>
    <row r="403" spans="1:15" ht="16.2" customHeight="1" x14ac:dyDescent="0.3">
      <c r="A403" s="1"/>
      <c r="B403" s="1"/>
    </row>
    <row r="404" spans="1:15" ht="15.6" x14ac:dyDescent="0.3">
      <c r="A404" s="1" t="s">
        <v>1</v>
      </c>
      <c r="B404" s="1" t="s">
        <v>299</v>
      </c>
    </row>
    <row r="405" spans="1:15" x14ac:dyDescent="0.3">
      <c r="A405" t="s">
        <v>2</v>
      </c>
      <c r="B405" t="s">
        <v>3</v>
      </c>
    </row>
    <row r="406" spans="1:15" x14ac:dyDescent="0.3">
      <c r="A406" t="s">
        <v>4</v>
      </c>
      <c r="B406">
        <v>1</v>
      </c>
    </row>
    <row r="407" spans="1:15" ht="15.6" x14ac:dyDescent="0.3">
      <c r="A407" t="s">
        <v>5</v>
      </c>
      <c r="B407" s="2" t="s">
        <v>299</v>
      </c>
    </row>
    <row r="408" spans="1:15" x14ac:dyDescent="0.3">
      <c r="A408" t="s">
        <v>6</v>
      </c>
      <c r="B408" t="s">
        <v>7</v>
      </c>
    </row>
    <row r="409" spans="1:15" x14ac:dyDescent="0.3">
      <c r="A409" t="s">
        <v>8</v>
      </c>
      <c r="B409" t="s">
        <v>29</v>
      </c>
    </row>
    <row r="410" spans="1:15" x14ac:dyDescent="0.3">
      <c r="A410" t="s">
        <v>343</v>
      </c>
      <c r="B410" t="s">
        <v>344</v>
      </c>
    </row>
    <row r="411" spans="1:15" ht="15.6" x14ac:dyDescent="0.3">
      <c r="A411" s="1" t="s">
        <v>10</v>
      </c>
    </row>
    <row r="412" spans="1:15" x14ac:dyDescent="0.3">
      <c r="A412" t="s">
        <v>11</v>
      </c>
      <c r="B412" t="s">
        <v>12</v>
      </c>
      <c r="C412" t="s">
        <v>2</v>
      </c>
      <c r="D412" t="s">
        <v>8</v>
      </c>
      <c r="E412" t="s">
        <v>13</v>
      </c>
      <c r="F412" t="s">
        <v>6</v>
      </c>
      <c r="G412" t="s">
        <v>14</v>
      </c>
      <c r="H412" t="s">
        <v>15</v>
      </c>
      <c r="I412" t="s">
        <v>16</v>
      </c>
      <c r="J412" t="s">
        <v>17</v>
      </c>
      <c r="K412" t="s">
        <v>18</v>
      </c>
      <c r="L412" t="s">
        <v>5</v>
      </c>
      <c r="M412" t="s">
        <v>19</v>
      </c>
      <c r="N412" t="s">
        <v>20</v>
      </c>
    </row>
    <row r="413" spans="1:15" ht="15.6" x14ac:dyDescent="0.3">
      <c r="A413" s="2" t="s">
        <v>299</v>
      </c>
      <c r="B413">
        <v>1</v>
      </c>
      <c r="C413" t="s">
        <v>3</v>
      </c>
      <c r="D413" t="s">
        <v>29</v>
      </c>
      <c r="E413" t="s">
        <v>247</v>
      </c>
      <c r="F413" t="s">
        <v>22</v>
      </c>
      <c r="I413">
        <v>100</v>
      </c>
      <c r="J413" t="s">
        <v>23</v>
      </c>
      <c r="K413" s="2" t="s">
        <v>299</v>
      </c>
    </row>
    <row r="414" spans="1:15" x14ac:dyDescent="0.3">
      <c r="A414" t="s">
        <v>356</v>
      </c>
      <c r="B414">
        <v>2.2084524000000001</v>
      </c>
      <c r="C414" t="s">
        <v>3</v>
      </c>
      <c r="D414" t="s">
        <v>29</v>
      </c>
      <c r="E414" t="s">
        <v>24</v>
      </c>
      <c r="F414" t="s">
        <v>25</v>
      </c>
      <c r="G414">
        <v>0</v>
      </c>
      <c r="H414">
        <v>2.3746800000000001</v>
      </c>
      <c r="J414" t="s">
        <v>23</v>
      </c>
      <c r="K414" t="s">
        <v>356</v>
      </c>
      <c r="O414">
        <v>1.4841750000000001E-3</v>
      </c>
    </row>
    <row r="415" spans="1:15" x14ac:dyDescent="0.3">
      <c r="A415" t="s">
        <v>263</v>
      </c>
      <c r="B415">
        <v>6.6731592000000006E-2</v>
      </c>
      <c r="C415" t="s">
        <v>3</v>
      </c>
      <c r="D415" t="s">
        <v>29</v>
      </c>
      <c r="E415" t="s">
        <v>24</v>
      </c>
      <c r="F415" t="s">
        <v>25</v>
      </c>
      <c r="G415">
        <v>0</v>
      </c>
      <c r="H415">
        <v>7.175440000000001E-2</v>
      </c>
      <c r="J415" t="s">
        <v>23</v>
      </c>
      <c r="K415" t="s">
        <v>264</v>
      </c>
      <c r="L415" t="s">
        <v>264</v>
      </c>
      <c r="M415" t="s">
        <v>265</v>
      </c>
      <c r="N415" t="s">
        <v>33</v>
      </c>
      <c r="O415">
        <v>4.4846500000000005E-5</v>
      </c>
    </row>
    <row r="416" spans="1:15" x14ac:dyDescent="0.3">
      <c r="A416" t="s">
        <v>72</v>
      </c>
      <c r="B416">
        <v>1.0994459999999999</v>
      </c>
      <c r="C416" t="s">
        <v>3</v>
      </c>
      <c r="D416" t="s">
        <v>9</v>
      </c>
      <c r="E416" t="s">
        <v>24</v>
      </c>
      <c r="F416" t="s">
        <v>25</v>
      </c>
      <c r="G416">
        <v>0</v>
      </c>
      <c r="H416">
        <v>1.1821999999999999</v>
      </c>
      <c r="J416" t="s">
        <v>23</v>
      </c>
      <c r="K416" t="s">
        <v>74</v>
      </c>
      <c r="L416" t="s">
        <v>74</v>
      </c>
      <c r="M416" t="s">
        <v>75</v>
      </c>
      <c r="N416" t="s">
        <v>33</v>
      </c>
      <c r="O416">
        <v>7.3887499999999995E-4</v>
      </c>
    </row>
    <row r="417" spans="1:15" x14ac:dyDescent="0.3">
      <c r="A417" t="s">
        <v>72</v>
      </c>
      <c r="B417">
        <v>1.0994459999999999</v>
      </c>
      <c r="C417" t="s">
        <v>3</v>
      </c>
      <c r="D417" t="s">
        <v>9</v>
      </c>
      <c r="E417" t="s">
        <v>24</v>
      </c>
      <c r="F417" t="s">
        <v>25</v>
      </c>
      <c r="G417">
        <v>0</v>
      </c>
      <c r="H417">
        <v>1.1821999999999999</v>
      </c>
      <c r="J417" t="s">
        <v>23</v>
      </c>
      <c r="K417" t="s">
        <v>74</v>
      </c>
      <c r="L417" t="s">
        <v>74</v>
      </c>
      <c r="M417" t="s">
        <v>75</v>
      </c>
      <c r="N417" t="s">
        <v>33</v>
      </c>
      <c r="O417">
        <v>7.3887499999999995E-4</v>
      </c>
    </row>
    <row r="418" spans="1:15" x14ac:dyDescent="0.3">
      <c r="A418" t="s">
        <v>72</v>
      </c>
      <c r="B418">
        <v>0.71703000000000006</v>
      </c>
      <c r="C418" t="s">
        <v>3</v>
      </c>
      <c r="D418" t="s">
        <v>9</v>
      </c>
      <c r="E418" t="s">
        <v>24</v>
      </c>
      <c r="F418" t="s">
        <v>25</v>
      </c>
      <c r="G418">
        <v>0</v>
      </c>
      <c r="H418">
        <v>0.77100000000000002</v>
      </c>
      <c r="J418" t="s">
        <v>23</v>
      </c>
      <c r="K418" t="s">
        <v>74</v>
      </c>
      <c r="L418" t="s">
        <v>74</v>
      </c>
      <c r="M418" t="s">
        <v>75</v>
      </c>
      <c r="N418" t="s">
        <v>33</v>
      </c>
      <c r="O418">
        <v>4.8187499999999999E-4</v>
      </c>
    </row>
    <row r="419" spans="1:15" x14ac:dyDescent="0.3">
      <c r="A419" t="s">
        <v>72</v>
      </c>
      <c r="B419">
        <v>2.6728200000000002</v>
      </c>
      <c r="C419" t="s">
        <v>3</v>
      </c>
      <c r="D419" t="s">
        <v>9</v>
      </c>
      <c r="E419" t="s">
        <v>24</v>
      </c>
      <c r="F419" t="s">
        <v>25</v>
      </c>
      <c r="G419">
        <v>0</v>
      </c>
      <c r="H419">
        <v>2.8740000000000001</v>
      </c>
      <c r="J419" t="s">
        <v>23</v>
      </c>
      <c r="K419" t="s">
        <v>74</v>
      </c>
      <c r="L419" t="s">
        <v>74</v>
      </c>
      <c r="M419" t="s">
        <v>75</v>
      </c>
      <c r="N419" t="s">
        <v>33</v>
      </c>
      <c r="O419">
        <v>1.7962499999999999E-3</v>
      </c>
    </row>
    <row r="420" spans="1:15" x14ac:dyDescent="0.3">
      <c r="A420" t="s">
        <v>106</v>
      </c>
      <c r="B420">
        <v>1.410159E-3</v>
      </c>
      <c r="C420" t="s">
        <v>28</v>
      </c>
      <c r="D420" t="s">
        <v>29</v>
      </c>
      <c r="E420" t="s">
        <v>24</v>
      </c>
      <c r="F420" t="s">
        <v>25</v>
      </c>
      <c r="G420">
        <v>0</v>
      </c>
      <c r="H420">
        <v>1.5162999999999999E-3</v>
      </c>
      <c r="J420" t="s">
        <v>23</v>
      </c>
      <c r="K420" t="s">
        <v>108</v>
      </c>
      <c r="L420" t="s">
        <v>108</v>
      </c>
      <c r="M420" t="s">
        <v>109</v>
      </c>
      <c r="N420" t="s">
        <v>33</v>
      </c>
      <c r="O420">
        <v>9.4768749999999992E-7</v>
      </c>
    </row>
    <row r="421" spans="1:15" x14ac:dyDescent="0.3">
      <c r="A421" t="s">
        <v>27</v>
      </c>
      <c r="B421">
        <v>3.5373480000000001E-3</v>
      </c>
      <c r="C421" t="s">
        <v>28</v>
      </c>
      <c r="D421" t="s">
        <v>29</v>
      </c>
      <c r="E421" t="s">
        <v>24</v>
      </c>
      <c r="F421" t="s">
        <v>25</v>
      </c>
      <c r="G421">
        <v>0</v>
      </c>
      <c r="H421">
        <v>3.8035999999999999E-3</v>
      </c>
      <c r="J421" t="s">
        <v>23</v>
      </c>
      <c r="K421" t="s">
        <v>31</v>
      </c>
      <c r="L421" t="s">
        <v>31</v>
      </c>
      <c r="M421" t="s">
        <v>32</v>
      </c>
      <c r="N421" t="s">
        <v>33</v>
      </c>
      <c r="O421">
        <v>2.37725E-6</v>
      </c>
    </row>
    <row r="422" spans="1:15" x14ac:dyDescent="0.3">
      <c r="A422" t="s">
        <v>27</v>
      </c>
      <c r="B422">
        <v>5.9706000000000009E-2</v>
      </c>
      <c r="C422" t="s">
        <v>28</v>
      </c>
      <c r="D422" t="s">
        <v>29</v>
      </c>
      <c r="E422" t="s">
        <v>24</v>
      </c>
      <c r="F422" t="s">
        <v>25</v>
      </c>
      <c r="G422">
        <v>0</v>
      </c>
      <c r="H422">
        <v>6.4200000000000007E-2</v>
      </c>
      <c r="J422" t="s">
        <v>23</v>
      </c>
      <c r="K422" t="s">
        <v>31</v>
      </c>
      <c r="L422" t="s">
        <v>31</v>
      </c>
      <c r="M422" t="s">
        <v>32</v>
      </c>
      <c r="N422" t="s">
        <v>33</v>
      </c>
      <c r="O422">
        <v>4.0125E-5</v>
      </c>
    </row>
    <row r="423" spans="1:15" x14ac:dyDescent="0.3">
      <c r="A423" t="s">
        <v>123</v>
      </c>
      <c r="B423">
        <v>5.0220000000000004E-3</v>
      </c>
      <c r="C423" t="s">
        <v>28</v>
      </c>
      <c r="D423" t="s">
        <v>29</v>
      </c>
      <c r="E423" t="s">
        <v>24</v>
      </c>
      <c r="F423" t="s">
        <v>25</v>
      </c>
      <c r="G423">
        <v>0</v>
      </c>
      <c r="H423">
        <v>5.4000000000000003E-3</v>
      </c>
      <c r="J423" t="s">
        <v>23</v>
      </c>
      <c r="K423" t="s">
        <v>125</v>
      </c>
      <c r="L423" t="s">
        <v>125</v>
      </c>
      <c r="M423" t="s">
        <v>126</v>
      </c>
      <c r="N423" t="s">
        <v>33</v>
      </c>
      <c r="O423">
        <v>3.3749999999999999E-6</v>
      </c>
    </row>
    <row r="424" spans="1:15" x14ac:dyDescent="0.3">
      <c r="A424" t="s">
        <v>127</v>
      </c>
      <c r="B424">
        <v>7.552716000000001E-3</v>
      </c>
      <c r="C424" t="s">
        <v>3</v>
      </c>
      <c r="D424" t="s">
        <v>29</v>
      </c>
      <c r="E424" t="s">
        <v>24</v>
      </c>
      <c r="F424" t="s">
        <v>25</v>
      </c>
      <c r="G424">
        <v>0</v>
      </c>
      <c r="H424">
        <v>8.1212000000000003E-3</v>
      </c>
      <c r="J424" t="s">
        <v>23</v>
      </c>
      <c r="K424" t="s">
        <v>129</v>
      </c>
      <c r="L424" t="s">
        <v>129</v>
      </c>
      <c r="M424" t="s">
        <v>130</v>
      </c>
      <c r="N424" t="s">
        <v>33</v>
      </c>
      <c r="O424">
        <v>5.0757500000000005E-6</v>
      </c>
    </row>
    <row r="425" spans="1:15" x14ac:dyDescent="0.3">
      <c r="A425" t="s">
        <v>266</v>
      </c>
      <c r="B425">
        <v>6.6960000000000006E-2</v>
      </c>
      <c r="C425" t="s">
        <v>28</v>
      </c>
      <c r="D425" t="s">
        <v>29</v>
      </c>
      <c r="E425" t="s">
        <v>24</v>
      </c>
      <c r="F425" t="s">
        <v>25</v>
      </c>
      <c r="G425">
        <v>0</v>
      </c>
      <c r="H425">
        <v>7.1999999999999995E-2</v>
      </c>
      <c r="J425" t="s">
        <v>23</v>
      </c>
      <c r="K425" t="s">
        <v>267</v>
      </c>
      <c r="L425" t="s">
        <v>267</v>
      </c>
      <c r="M425" t="s">
        <v>268</v>
      </c>
      <c r="N425" t="s">
        <v>33</v>
      </c>
      <c r="O425">
        <v>4.4999999999999996E-5</v>
      </c>
    </row>
    <row r="426" spans="1:15" x14ac:dyDescent="0.3">
      <c r="A426" t="s">
        <v>63</v>
      </c>
      <c r="B426">
        <v>3.8241599999999994E-2</v>
      </c>
      <c r="C426" t="s">
        <v>47</v>
      </c>
      <c r="D426" t="s">
        <v>64</v>
      </c>
      <c r="E426" t="s">
        <v>24</v>
      </c>
      <c r="F426" t="s">
        <v>25</v>
      </c>
      <c r="G426">
        <v>0</v>
      </c>
      <c r="H426">
        <v>4.1119999999999997E-2</v>
      </c>
      <c r="J426" t="s">
        <v>23</v>
      </c>
      <c r="K426" t="s">
        <v>66</v>
      </c>
      <c r="L426" t="s">
        <v>66</v>
      </c>
      <c r="M426" t="s">
        <v>67</v>
      </c>
      <c r="N426" t="s">
        <v>33</v>
      </c>
      <c r="O426">
        <v>2.5699999999999994E-5</v>
      </c>
    </row>
    <row r="427" spans="1:15" x14ac:dyDescent="0.3">
      <c r="A427" t="s">
        <v>63</v>
      </c>
      <c r="B427">
        <v>3.8241599999999994E-2</v>
      </c>
      <c r="C427" t="s">
        <v>47</v>
      </c>
      <c r="D427" t="s">
        <v>64</v>
      </c>
      <c r="E427" t="s">
        <v>24</v>
      </c>
      <c r="F427" t="s">
        <v>25</v>
      </c>
      <c r="G427">
        <v>0</v>
      </c>
      <c r="H427">
        <v>4.1119999999999997E-2</v>
      </c>
      <c r="J427" t="s">
        <v>23</v>
      </c>
      <c r="K427" t="s">
        <v>66</v>
      </c>
      <c r="L427" t="s">
        <v>66</v>
      </c>
      <c r="M427" t="s">
        <v>67</v>
      </c>
      <c r="N427" t="s">
        <v>33</v>
      </c>
      <c r="O427">
        <v>2.5699999999999994E-5</v>
      </c>
    </row>
    <row r="428" spans="1:15" x14ac:dyDescent="0.3">
      <c r="A428" t="s">
        <v>63</v>
      </c>
      <c r="B428">
        <v>0.15298500000000001</v>
      </c>
      <c r="C428" t="s">
        <v>47</v>
      </c>
      <c r="D428" t="s">
        <v>64</v>
      </c>
      <c r="E428" t="s">
        <v>24</v>
      </c>
      <c r="F428" t="s">
        <v>25</v>
      </c>
      <c r="G428">
        <v>0</v>
      </c>
      <c r="H428">
        <v>0.16450000000000001</v>
      </c>
      <c r="J428" t="s">
        <v>23</v>
      </c>
      <c r="K428" t="s">
        <v>66</v>
      </c>
      <c r="L428" t="s">
        <v>66</v>
      </c>
      <c r="M428" t="s">
        <v>67</v>
      </c>
      <c r="N428" t="s">
        <v>33</v>
      </c>
      <c r="O428">
        <v>1.028125E-4</v>
      </c>
    </row>
    <row r="429" spans="1:15" x14ac:dyDescent="0.3">
      <c r="A429" t="s">
        <v>63</v>
      </c>
      <c r="B429">
        <v>1.9598819999999999E-2</v>
      </c>
      <c r="C429" t="s">
        <v>47</v>
      </c>
      <c r="D429" t="s">
        <v>64</v>
      </c>
      <c r="E429" t="s">
        <v>24</v>
      </c>
      <c r="F429" t="s">
        <v>25</v>
      </c>
      <c r="G429">
        <v>0</v>
      </c>
      <c r="H429">
        <v>2.1073999999999999E-2</v>
      </c>
      <c r="J429" t="s">
        <v>23</v>
      </c>
      <c r="K429" t="s">
        <v>66</v>
      </c>
      <c r="L429" t="s">
        <v>66</v>
      </c>
      <c r="M429" t="s">
        <v>67</v>
      </c>
      <c r="N429" t="s">
        <v>33</v>
      </c>
      <c r="O429">
        <v>1.3171249999999999E-5</v>
      </c>
    </row>
    <row r="430" spans="1:15" x14ac:dyDescent="0.3">
      <c r="A430" t="s">
        <v>303</v>
      </c>
      <c r="B430" s="4">
        <v>2.85</v>
      </c>
      <c r="D430" t="s">
        <v>29</v>
      </c>
      <c r="E430" t="s">
        <v>304</v>
      </c>
      <c r="F430" t="s">
        <v>93</v>
      </c>
      <c r="J430" t="s">
        <v>306</v>
      </c>
    </row>
    <row r="432" spans="1:15" ht="15.6" x14ac:dyDescent="0.3">
      <c r="A432" s="1" t="s">
        <v>1</v>
      </c>
      <c r="B432" s="1" t="s">
        <v>357</v>
      </c>
    </row>
    <row r="433" spans="1:14" x14ac:dyDescent="0.3">
      <c r="A433" t="s">
        <v>2</v>
      </c>
      <c r="B433" t="s">
        <v>3</v>
      </c>
    </row>
    <row r="434" spans="1:14" x14ac:dyDescent="0.3">
      <c r="A434" t="s">
        <v>4</v>
      </c>
      <c r="B434">
        <v>1</v>
      </c>
    </row>
    <row r="435" spans="1:14" x14ac:dyDescent="0.3">
      <c r="A435" t="s">
        <v>5</v>
      </c>
      <c r="B435" t="s">
        <v>357</v>
      </c>
    </row>
    <row r="436" spans="1:14" x14ac:dyDescent="0.3">
      <c r="A436" t="s">
        <v>6</v>
      </c>
      <c r="B436" t="s">
        <v>7</v>
      </c>
    </row>
    <row r="437" spans="1:14" x14ac:dyDescent="0.3">
      <c r="A437" t="s">
        <v>8</v>
      </c>
      <c r="B437" t="s">
        <v>9</v>
      </c>
    </row>
    <row r="438" spans="1:14" ht="15.6" x14ac:dyDescent="0.3">
      <c r="A438" s="1" t="s">
        <v>10</v>
      </c>
    </row>
    <row r="439" spans="1:14" x14ac:dyDescent="0.3">
      <c r="A439" t="s">
        <v>11</v>
      </c>
      <c r="B439" t="s">
        <v>12</v>
      </c>
      <c r="C439" t="s">
        <v>2</v>
      </c>
      <c r="D439" t="s">
        <v>8</v>
      </c>
      <c r="E439" t="s">
        <v>13</v>
      </c>
      <c r="F439" t="s">
        <v>6</v>
      </c>
      <c r="G439" t="s">
        <v>14</v>
      </c>
      <c r="H439" t="s">
        <v>15</v>
      </c>
      <c r="I439" t="s">
        <v>16</v>
      </c>
      <c r="J439" t="s">
        <v>17</v>
      </c>
      <c r="K439" t="s">
        <v>18</v>
      </c>
      <c r="L439" t="s">
        <v>5</v>
      </c>
      <c r="M439" t="s">
        <v>19</v>
      </c>
      <c r="N439" t="s">
        <v>20</v>
      </c>
    </row>
    <row r="440" spans="1:14" x14ac:dyDescent="0.3">
      <c r="A440" t="s">
        <v>91</v>
      </c>
      <c r="B440">
        <v>9.9599999999999987E-7</v>
      </c>
      <c r="D440" t="s">
        <v>29</v>
      </c>
      <c r="E440" t="s">
        <v>92</v>
      </c>
      <c r="F440" t="s">
        <v>93</v>
      </c>
      <c r="G440">
        <v>0</v>
      </c>
      <c r="H440">
        <v>9.9599999999999987E-7</v>
      </c>
      <c r="J440" t="s">
        <v>23</v>
      </c>
    </row>
    <row r="441" spans="1:14" x14ac:dyDescent="0.3">
      <c r="A441" t="s">
        <v>94</v>
      </c>
      <c r="B441">
        <v>1.4770000000000001E-4</v>
      </c>
      <c r="D441" t="s">
        <v>29</v>
      </c>
      <c r="E441" t="s">
        <v>92</v>
      </c>
      <c r="F441" t="s">
        <v>93</v>
      </c>
      <c r="G441">
        <v>0</v>
      </c>
      <c r="H441">
        <v>1.4770000000000001E-4</v>
      </c>
      <c r="J441" t="s">
        <v>23</v>
      </c>
    </row>
    <row r="442" spans="1:14" x14ac:dyDescent="0.3">
      <c r="A442" t="s">
        <v>94</v>
      </c>
      <c r="B442">
        <v>6.9999999999999997E-7</v>
      </c>
      <c r="D442" t="s">
        <v>29</v>
      </c>
      <c r="E442" t="s">
        <v>92</v>
      </c>
      <c r="F442" t="s">
        <v>93</v>
      </c>
      <c r="G442">
        <v>0</v>
      </c>
      <c r="H442">
        <v>6.9999999999999997E-7</v>
      </c>
      <c r="J442" t="s">
        <v>23</v>
      </c>
    </row>
    <row r="443" spans="1:14" x14ac:dyDescent="0.3">
      <c r="A443" t="s">
        <v>357</v>
      </c>
      <c r="B443">
        <v>1</v>
      </c>
      <c r="C443" t="s">
        <v>3</v>
      </c>
      <c r="D443" t="s">
        <v>9</v>
      </c>
      <c r="E443" t="s">
        <v>95</v>
      </c>
      <c r="F443" t="s">
        <v>22</v>
      </c>
      <c r="I443">
        <v>100</v>
      </c>
      <c r="J443" t="s">
        <v>23</v>
      </c>
      <c r="K443" t="s">
        <v>357</v>
      </c>
    </row>
    <row r="444" spans="1:14" x14ac:dyDescent="0.3">
      <c r="A444" t="s">
        <v>358</v>
      </c>
      <c r="B444">
        <v>1.8534999999999999</v>
      </c>
      <c r="C444" t="s">
        <v>3</v>
      </c>
      <c r="D444" t="s">
        <v>9</v>
      </c>
      <c r="E444" t="s">
        <v>24</v>
      </c>
      <c r="F444" t="s">
        <v>25</v>
      </c>
      <c r="G444">
        <v>0</v>
      </c>
      <c r="H444">
        <v>1.8534999999999999</v>
      </c>
      <c r="J444" t="s">
        <v>23</v>
      </c>
      <c r="K444" t="s">
        <v>358</v>
      </c>
    </row>
    <row r="445" spans="1:14" x14ac:dyDescent="0.3">
      <c r="A445" t="s">
        <v>96</v>
      </c>
      <c r="B445">
        <v>6.8570000000000002E-3</v>
      </c>
      <c r="C445" t="s">
        <v>3</v>
      </c>
      <c r="D445" t="s">
        <v>48</v>
      </c>
      <c r="E445" t="s">
        <v>49</v>
      </c>
      <c r="F445" t="s">
        <v>25</v>
      </c>
      <c r="G445">
        <v>0</v>
      </c>
      <c r="H445">
        <v>6.8570000000000002E-3</v>
      </c>
      <c r="J445" t="s">
        <v>97</v>
      </c>
      <c r="K445" t="s">
        <v>98</v>
      </c>
      <c r="L445" t="s">
        <v>98</v>
      </c>
      <c r="M445" t="s">
        <v>99</v>
      </c>
      <c r="N445" t="s">
        <v>33</v>
      </c>
    </row>
    <row r="446" spans="1:14" x14ac:dyDescent="0.3">
      <c r="A446" t="s">
        <v>100</v>
      </c>
      <c r="B446">
        <v>8.9300000000000002E-5</v>
      </c>
      <c r="C446" t="s">
        <v>3</v>
      </c>
      <c r="D446" t="s">
        <v>29</v>
      </c>
      <c r="E446" t="s">
        <v>24</v>
      </c>
      <c r="F446" t="s">
        <v>25</v>
      </c>
      <c r="G446">
        <v>0</v>
      </c>
      <c r="H446">
        <v>8.9300000000000002E-5</v>
      </c>
      <c r="J446" t="s">
        <v>23</v>
      </c>
      <c r="K446" t="s">
        <v>101</v>
      </c>
      <c r="L446" t="s">
        <v>101</v>
      </c>
      <c r="M446" t="s">
        <v>102</v>
      </c>
      <c r="N446" t="s">
        <v>33</v>
      </c>
    </row>
    <row r="447" spans="1:14" x14ac:dyDescent="0.3">
      <c r="A447" t="s">
        <v>63</v>
      </c>
      <c r="B447">
        <v>1.875666E-5</v>
      </c>
      <c r="C447" t="s">
        <v>47</v>
      </c>
      <c r="D447" t="s">
        <v>64</v>
      </c>
      <c r="E447" t="s">
        <v>49</v>
      </c>
      <c r="F447" t="s">
        <v>25</v>
      </c>
      <c r="G447">
        <v>0</v>
      </c>
      <c r="H447">
        <v>6.7470000000000003E-5</v>
      </c>
      <c r="J447" t="s">
        <v>103</v>
      </c>
      <c r="K447" t="s">
        <v>66</v>
      </c>
      <c r="L447" t="s">
        <v>66</v>
      </c>
      <c r="M447" t="s">
        <v>67</v>
      </c>
      <c r="N447" t="s">
        <v>33</v>
      </c>
    </row>
    <row r="449" spans="1:14" ht="15.6" x14ac:dyDescent="0.3">
      <c r="A449" s="1" t="s">
        <v>1</v>
      </c>
      <c r="B449" s="1" t="s">
        <v>359</v>
      </c>
    </row>
    <row r="450" spans="1:14" x14ac:dyDescent="0.3">
      <c r="A450" t="s">
        <v>2</v>
      </c>
      <c r="B450" t="s">
        <v>3</v>
      </c>
    </row>
    <row r="451" spans="1:14" x14ac:dyDescent="0.3">
      <c r="A451" t="s">
        <v>4</v>
      </c>
      <c r="B451">
        <v>1</v>
      </c>
    </row>
    <row r="452" spans="1:14" x14ac:dyDescent="0.3">
      <c r="A452" t="s">
        <v>5</v>
      </c>
      <c r="B452" t="s">
        <v>359</v>
      </c>
    </row>
    <row r="453" spans="1:14" x14ac:dyDescent="0.3">
      <c r="A453" t="s">
        <v>6</v>
      </c>
      <c r="B453" t="s">
        <v>7</v>
      </c>
    </row>
    <row r="454" spans="1:14" x14ac:dyDescent="0.3">
      <c r="A454" t="s">
        <v>8</v>
      </c>
      <c r="B454" t="s">
        <v>9</v>
      </c>
    </row>
    <row r="455" spans="1:14" ht="15.6" x14ac:dyDescent="0.3">
      <c r="A455" s="1" t="s">
        <v>10</v>
      </c>
    </row>
    <row r="456" spans="1:14" x14ac:dyDescent="0.3">
      <c r="A456" t="s">
        <v>11</v>
      </c>
      <c r="B456" t="s">
        <v>12</v>
      </c>
      <c r="C456" t="s">
        <v>2</v>
      </c>
      <c r="D456" t="s">
        <v>8</v>
      </c>
      <c r="E456" t="s">
        <v>13</v>
      </c>
      <c r="F456" t="s">
        <v>6</v>
      </c>
      <c r="G456" t="s">
        <v>14</v>
      </c>
      <c r="H456" t="s">
        <v>15</v>
      </c>
      <c r="I456" t="s">
        <v>16</v>
      </c>
      <c r="J456" t="s">
        <v>17</v>
      </c>
      <c r="K456" t="s">
        <v>18</v>
      </c>
      <c r="L456" t="s">
        <v>5</v>
      </c>
      <c r="M456" t="s">
        <v>19</v>
      </c>
      <c r="N456" t="s">
        <v>20</v>
      </c>
    </row>
    <row r="457" spans="1:14" x14ac:dyDescent="0.3">
      <c r="A457" t="s">
        <v>359</v>
      </c>
      <c r="B457">
        <v>1</v>
      </c>
      <c r="C457" t="s">
        <v>3</v>
      </c>
      <c r="D457" t="s">
        <v>9</v>
      </c>
      <c r="E457" t="s">
        <v>70</v>
      </c>
      <c r="F457" t="s">
        <v>22</v>
      </c>
      <c r="I457">
        <v>100</v>
      </c>
      <c r="J457" t="s">
        <v>23</v>
      </c>
      <c r="K457" t="s">
        <v>359</v>
      </c>
    </row>
    <row r="458" spans="1:14" x14ac:dyDescent="0.3">
      <c r="A458" t="s">
        <v>360</v>
      </c>
      <c r="B458">
        <v>1.032</v>
      </c>
      <c r="C458" t="s">
        <v>3</v>
      </c>
      <c r="D458" t="s">
        <v>9</v>
      </c>
      <c r="E458" t="s">
        <v>24</v>
      </c>
      <c r="F458" t="s">
        <v>25</v>
      </c>
      <c r="G458">
        <v>0</v>
      </c>
      <c r="H458">
        <v>1.032</v>
      </c>
      <c r="J458" t="s">
        <v>104</v>
      </c>
      <c r="K458" t="s">
        <v>360</v>
      </c>
    </row>
    <row r="459" spans="1:14" x14ac:dyDescent="0.3">
      <c r="A459" t="s">
        <v>72</v>
      </c>
      <c r="B459">
        <v>2.826E-2</v>
      </c>
      <c r="C459" t="s">
        <v>3</v>
      </c>
      <c r="D459" t="s">
        <v>9</v>
      </c>
      <c r="E459" t="s">
        <v>24</v>
      </c>
      <c r="F459" t="s">
        <v>25</v>
      </c>
      <c r="G459">
        <v>0</v>
      </c>
      <c r="H459">
        <v>2.826E-2</v>
      </c>
      <c r="J459" t="s">
        <v>105</v>
      </c>
      <c r="K459" t="s">
        <v>74</v>
      </c>
      <c r="L459" t="s">
        <v>74</v>
      </c>
      <c r="M459" t="s">
        <v>75</v>
      </c>
      <c r="N459" t="s">
        <v>33</v>
      </c>
    </row>
    <row r="460" spans="1:14" x14ac:dyDescent="0.3">
      <c r="A460" t="s">
        <v>106</v>
      </c>
      <c r="B460">
        <v>3.3000000000000003E-5</v>
      </c>
      <c r="C460" t="s">
        <v>28</v>
      </c>
      <c r="D460" t="s">
        <v>29</v>
      </c>
      <c r="E460" t="s">
        <v>24</v>
      </c>
      <c r="F460" t="s">
        <v>25</v>
      </c>
      <c r="G460">
        <v>0</v>
      </c>
      <c r="H460">
        <v>3.3000000000000003E-5</v>
      </c>
      <c r="J460" t="s">
        <v>107</v>
      </c>
      <c r="K460" t="s">
        <v>108</v>
      </c>
      <c r="L460" t="s">
        <v>108</v>
      </c>
      <c r="M460" t="s">
        <v>109</v>
      </c>
      <c r="N460" t="s">
        <v>33</v>
      </c>
    </row>
    <row r="461" spans="1:14" x14ac:dyDescent="0.3">
      <c r="A461" t="s">
        <v>46</v>
      </c>
      <c r="B461">
        <v>1.9900000000000001E-2</v>
      </c>
      <c r="C461" t="s">
        <v>47</v>
      </c>
      <c r="D461" t="s">
        <v>48</v>
      </c>
      <c r="E461" t="s">
        <v>49</v>
      </c>
      <c r="F461" t="s">
        <v>25</v>
      </c>
      <c r="G461">
        <v>0</v>
      </c>
      <c r="H461">
        <v>1.9900000000000001E-2</v>
      </c>
      <c r="J461" t="s">
        <v>23</v>
      </c>
      <c r="K461" t="s">
        <v>50</v>
      </c>
      <c r="L461" t="s">
        <v>50</v>
      </c>
      <c r="M461" t="s">
        <v>51</v>
      </c>
      <c r="N461" t="s">
        <v>33</v>
      </c>
    </row>
    <row r="462" spans="1:14" x14ac:dyDescent="0.3">
      <c r="A462" t="s">
        <v>52</v>
      </c>
      <c r="B462">
        <v>2.4170000000000001E-2</v>
      </c>
      <c r="C462" t="s">
        <v>3</v>
      </c>
      <c r="D462" t="s">
        <v>48</v>
      </c>
      <c r="E462" t="s">
        <v>49</v>
      </c>
      <c r="F462" t="s">
        <v>25</v>
      </c>
      <c r="G462">
        <v>0</v>
      </c>
      <c r="H462">
        <v>2.4170000000000001E-2</v>
      </c>
      <c r="J462" t="s">
        <v>23</v>
      </c>
      <c r="K462" t="s">
        <v>53</v>
      </c>
      <c r="L462" t="s">
        <v>53</v>
      </c>
      <c r="M462" t="s">
        <v>54</v>
      </c>
      <c r="N462" t="s">
        <v>33</v>
      </c>
    </row>
    <row r="463" spans="1:14" x14ac:dyDescent="0.3">
      <c r="A463" t="s">
        <v>55</v>
      </c>
      <c r="B463">
        <v>1.04257E-2</v>
      </c>
      <c r="C463" t="s">
        <v>3</v>
      </c>
      <c r="D463" t="s">
        <v>48</v>
      </c>
      <c r="E463" t="s">
        <v>49</v>
      </c>
      <c r="F463" t="s">
        <v>25</v>
      </c>
      <c r="G463">
        <v>0</v>
      </c>
      <c r="H463">
        <v>1.04257E-2</v>
      </c>
      <c r="J463" t="s">
        <v>110</v>
      </c>
      <c r="K463" t="s">
        <v>57</v>
      </c>
      <c r="L463" t="s">
        <v>57</v>
      </c>
      <c r="M463" t="s">
        <v>58</v>
      </c>
      <c r="N463" t="s">
        <v>33</v>
      </c>
    </row>
    <row r="464" spans="1:14" x14ac:dyDescent="0.3">
      <c r="A464" t="s">
        <v>60</v>
      </c>
      <c r="B464">
        <v>0.32177499999999998</v>
      </c>
      <c r="C464" t="s">
        <v>28</v>
      </c>
      <c r="D464" t="s">
        <v>48</v>
      </c>
      <c r="E464" t="s">
        <v>49</v>
      </c>
      <c r="F464" t="s">
        <v>25</v>
      </c>
      <c r="G464">
        <v>0</v>
      </c>
      <c r="H464">
        <v>0.32177499999999998</v>
      </c>
      <c r="J464" t="s">
        <v>23</v>
      </c>
      <c r="K464" t="s">
        <v>61</v>
      </c>
      <c r="L464" t="s">
        <v>61</v>
      </c>
      <c r="M464" t="s">
        <v>62</v>
      </c>
      <c r="N464" t="s">
        <v>33</v>
      </c>
    </row>
    <row r="465" spans="1:14" x14ac:dyDescent="0.3">
      <c r="A465" t="s">
        <v>63</v>
      </c>
      <c r="B465">
        <v>1.7653E-3</v>
      </c>
      <c r="C465" t="s">
        <v>47</v>
      </c>
      <c r="D465" t="s">
        <v>64</v>
      </c>
      <c r="E465" t="s">
        <v>24</v>
      </c>
      <c r="F465" t="s">
        <v>25</v>
      </c>
      <c r="G465">
        <v>0</v>
      </c>
      <c r="H465">
        <v>6.3499999999999997E-3</v>
      </c>
      <c r="J465" t="s">
        <v>111</v>
      </c>
      <c r="K465" t="s">
        <v>66</v>
      </c>
      <c r="L465" t="s">
        <v>66</v>
      </c>
      <c r="M465" t="s">
        <v>67</v>
      </c>
      <c r="N465" t="s">
        <v>33</v>
      </c>
    </row>
    <row r="466" spans="1:14" x14ac:dyDescent="0.3">
      <c r="A466" t="s">
        <v>346</v>
      </c>
      <c r="B466">
        <v>1</v>
      </c>
      <c r="D466" t="s">
        <v>9</v>
      </c>
      <c r="E466" t="s">
        <v>347</v>
      </c>
      <c r="F466" t="s">
        <v>93</v>
      </c>
      <c r="J466" t="s">
        <v>348</v>
      </c>
    </row>
    <row r="468" spans="1:14" ht="15.6" x14ac:dyDescent="0.3">
      <c r="A468" s="1" t="s">
        <v>1</v>
      </c>
      <c r="B468" s="1" t="s">
        <v>350</v>
      </c>
    </row>
    <row r="469" spans="1:14" x14ac:dyDescent="0.3">
      <c r="A469" t="s">
        <v>2</v>
      </c>
      <c r="B469" t="s">
        <v>3</v>
      </c>
    </row>
    <row r="470" spans="1:14" x14ac:dyDescent="0.3">
      <c r="A470" t="s">
        <v>4</v>
      </c>
      <c r="B470">
        <v>1</v>
      </c>
    </row>
    <row r="471" spans="1:14" x14ac:dyDescent="0.3">
      <c r="A471" t="s">
        <v>5</v>
      </c>
      <c r="B471" t="s">
        <v>350</v>
      </c>
    </row>
    <row r="472" spans="1:14" x14ac:dyDescent="0.3">
      <c r="A472" t="s">
        <v>6</v>
      </c>
      <c r="B472" t="s">
        <v>7</v>
      </c>
    </row>
    <row r="473" spans="1:14" x14ac:dyDescent="0.3">
      <c r="A473" t="s">
        <v>8</v>
      </c>
      <c r="B473" t="s">
        <v>9</v>
      </c>
    </row>
    <row r="474" spans="1:14" ht="15.6" x14ac:dyDescent="0.3">
      <c r="A474" s="1" t="s">
        <v>10</v>
      </c>
    </row>
    <row r="475" spans="1:14" x14ac:dyDescent="0.3">
      <c r="A475" t="s">
        <v>11</v>
      </c>
      <c r="B475" t="s">
        <v>12</v>
      </c>
      <c r="C475" t="s">
        <v>2</v>
      </c>
      <c r="D475" t="s">
        <v>8</v>
      </c>
      <c r="E475" t="s">
        <v>13</v>
      </c>
      <c r="F475" t="s">
        <v>6</v>
      </c>
      <c r="G475" t="s">
        <v>14</v>
      </c>
      <c r="H475" t="s">
        <v>15</v>
      </c>
      <c r="I475" t="s">
        <v>16</v>
      </c>
      <c r="J475" t="s">
        <v>17</v>
      </c>
      <c r="K475" t="s">
        <v>18</v>
      </c>
      <c r="L475" t="s">
        <v>5</v>
      </c>
      <c r="M475" t="s">
        <v>19</v>
      </c>
      <c r="N475" t="s">
        <v>20</v>
      </c>
    </row>
    <row r="476" spans="1:14" x14ac:dyDescent="0.3">
      <c r="A476" t="s">
        <v>91</v>
      </c>
      <c r="B476">
        <v>4.2299999999999998E-5</v>
      </c>
      <c r="D476" t="s">
        <v>29</v>
      </c>
      <c r="E476" t="s">
        <v>92</v>
      </c>
      <c r="F476" t="s">
        <v>93</v>
      </c>
      <c r="G476">
        <v>0</v>
      </c>
      <c r="H476">
        <v>4.2299999999999998E-5</v>
      </c>
      <c r="J476" t="s">
        <v>168</v>
      </c>
    </row>
    <row r="477" spans="1:14" x14ac:dyDescent="0.3">
      <c r="A477" t="s">
        <v>91</v>
      </c>
      <c r="B477">
        <v>9.9999999999999995E-8</v>
      </c>
      <c r="D477" t="s">
        <v>29</v>
      </c>
      <c r="E477" t="s">
        <v>92</v>
      </c>
      <c r="F477" t="s">
        <v>93</v>
      </c>
      <c r="G477">
        <v>0</v>
      </c>
      <c r="H477">
        <v>9.9999999999999995E-8</v>
      </c>
      <c r="J477" t="s">
        <v>169</v>
      </c>
    </row>
    <row r="478" spans="1:14" x14ac:dyDescent="0.3">
      <c r="A478" t="s">
        <v>350</v>
      </c>
      <c r="B478">
        <v>1</v>
      </c>
      <c r="C478" t="s">
        <v>3</v>
      </c>
      <c r="D478" t="s">
        <v>9</v>
      </c>
      <c r="E478" t="s">
        <v>112</v>
      </c>
      <c r="F478" t="s">
        <v>22</v>
      </c>
      <c r="I478">
        <v>100</v>
      </c>
      <c r="J478" t="s">
        <v>23</v>
      </c>
      <c r="K478" t="s">
        <v>350</v>
      </c>
    </row>
    <row r="479" spans="1:14" x14ac:dyDescent="0.3">
      <c r="A479" t="s">
        <v>170</v>
      </c>
      <c r="B479">
        <v>5.0000000000000001E-4</v>
      </c>
      <c r="C479" t="s">
        <v>28</v>
      </c>
      <c r="D479" t="s">
        <v>29</v>
      </c>
      <c r="E479" t="s">
        <v>24</v>
      </c>
      <c r="F479" t="s">
        <v>25</v>
      </c>
      <c r="G479">
        <v>0</v>
      </c>
      <c r="H479">
        <v>5.0000000000000001E-4</v>
      </c>
      <c r="J479" t="s">
        <v>171</v>
      </c>
      <c r="K479" t="s">
        <v>172</v>
      </c>
      <c r="L479" t="s">
        <v>172</v>
      </c>
      <c r="M479" t="s">
        <v>173</v>
      </c>
      <c r="N479" t="s">
        <v>33</v>
      </c>
    </row>
    <row r="480" spans="1:14" x14ac:dyDescent="0.3">
      <c r="A480" t="s">
        <v>34</v>
      </c>
      <c r="B480">
        <v>1.8896000000000001E-4</v>
      </c>
      <c r="C480" t="s">
        <v>28</v>
      </c>
      <c r="D480" t="s">
        <v>29</v>
      </c>
      <c r="E480" t="s">
        <v>24</v>
      </c>
      <c r="F480" t="s">
        <v>25</v>
      </c>
      <c r="G480">
        <v>0</v>
      </c>
      <c r="H480">
        <v>1.8896000000000001E-4</v>
      </c>
      <c r="J480" t="s">
        <v>174</v>
      </c>
      <c r="K480" t="s">
        <v>35</v>
      </c>
      <c r="L480" t="s">
        <v>35</v>
      </c>
      <c r="M480" t="s">
        <v>36</v>
      </c>
      <c r="N480" t="s">
        <v>33</v>
      </c>
    </row>
    <row r="481" spans="1:14" x14ac:dyDescent="0.3">
      <c r="A481" t="s">
        <v>175</v>
      </c>
      <c r="B481">
        <v>1.1000000000000001E-3</v>
      </c>
      <c r="C481" t="s">
        <v>28</v>
      </c>
      <c r="D481" t="s">
        <v>29</v>
      </c>
      <c r="E481" t="s">
        <v>24</v>
      </c>
      <c r="F481" t="s">
        <v>25</v>
      </c>
      <c r="G481">
        <v>0</v>
      </c>
      <c r="H481">
        <v>1.1000000000000001E-3</v>
      </c>
      <c r="J481" t="s">
        <v>176</v>
      </c>
      <c r="K481" t="s">
        <v>177</v>
      </c>
      <c r="L481" t="s">
        <v>177</v>
      </c>
      <c r="M481" t="s">
        <v>178</v>
      </c>
      <c r="N481" t="s">
        <v>33</v>
      </c>
    </row>
    <row r="482" spans="1:14" x14ac:dyDescent="0.3">
      <c r="A482" t="s">
        <v>179</v>
      </c>
      <c r="B482">
        <v>1E-4</v>
      </c>
      <c r="C482" t="s">
        <v>28</v>
      </c>
      <c r="D482" t="s">
        <v>29</v>
      </c>
      <c r="E482" t="s">
        <v>24</v>
      </c>
      <c r="F482" t="s">
        <v>25</v>
      </c>
      <c r="G482">
        <v>0</v>
      </c>
      <c r="H482">
        <v>1E-4</v>
      </c>
      <c r="J482" t="s">
        <v>180</v>
      </c>
      <c r="K482" t="s">
        <v>181</v>
      </c>
      <c r="L482" t="s">
        <v>181</v>
      </c>
      <c r="M482" t="s">
        <v>182</v>
      </c>
      <c r="N482" t="s">
        <v>33</v>
      </c>
    </row>
    <row r="483" spans="1:14" x14ac:dyDescent="0.3">
      <c r="A483" t="s">
        <v>183</v>
      </c>
      <c r="B483">
        <v>2.9999999999999997E-4</v>
      </c>
      <c r="C483" t="s">
        <v>28</v>
      </c>
      <c r="D483" t="s">
        <v>29</v>
      </c>
      <c r="E483" t="s">
        <v>24</v>
      </c>
      <c r="F483" t="s">
        <v>25</v>
      </c>
      <c r="G483">
        <v>0</v>
      </c>
      <c r="H483">
        <v>2.9999999999999997E-4</v>
      </c>
      <c r="J483" t="s">
        <v>184</v>
      </c>
      <c r="K483" t="s">
        <v>185</v>
      </c>
      <c r="L483" t="s">
        <v>185</v>
      </c>
      <c r="M483" t="s">
        <v>186</v>
      </c>
      <c r="N483" t="s">
        <v>33</v>
      </c>
    </row>
    <row r="484" spans="1:14" x14ac:dyDescent="0.3">
      <c r="A484" t="s">
        <v>187</v>
      </c>
      <c r="B484">
        <v>2.9999999999999997E-4</v>
      </c>
      <c r="C484" t="s">
        <v>28</v>
      </c>
      <c r="D484" t="s">
        <v>29</v>
      </c>
      <c r="E484" t="s">
        <v>24</v>
      </c>
      <c r="F484" t="s">
        <v>25</v>
      </c>
      <c r="G484">
        <v>0</v>
      </c>
      <c r="H484">
        <v>2.9999999999999997E-4</v>
      </c>
      <c r="J484" t="s">
        <v>188</v>
      </c>
      <c r="K484" t="s">
        <v>189</v>
      </c>
      <c r="L484" t="s">
        <v>189</v>
      </c>
      <c r="M484" t="s">
        <v>190</v>
      </c>
      <c r="N484" t="s">
        <v>33</v>
      </c>
    </row>
    <row r="485" spans="1:14" x14ac:dyDescent="0.3">
      <c r="A485" t="s">
        <v>191</v>
      </c>
      <c r="B485">
        <v>1.2999999999999999E-3</v>
      </c>
      <c r="C485" t="s">
        <v>28</v>
      </c>
      <c r="D485" t="s">
        <v>29</v>
      </c>
      <c r="E485" t="s">
        <v>24</v>
      </c>
      <c r="F485" t="s">
        <v>25</v>
      </c>
      <c r="G485">
        <v>0</v>
      </c>
      <c r="H485">
        <v>1.2999999999999999E-3</v>
      </c>
      <c r="J485" t="s">
        <v>176</v>
      </c>
      <c r="K485" t="s">
        <v>192</v>
      </c>
      <c r="L485" t="s">
        <v>192</v>
      </c>
      <c r="M485" t="s">
        <v>193</v>
      </c>
      <c r="N485" t="s">
        <v>33</v>
      </c>
    </row>
    <row r="486" spans="1:14" x14ac:dyDescent="0.3">
      <c r="A486" t="s">
        <v>100</v>
      </c>
      <c r="B486">
        <v>7.2389999999999998E-4</v>
      </c>
      <c r="C486" t="s">
        <v>3</v>
      </c>
      <c r="D486" t="s">
        <v>29</v>
      </c>
      <c r="E486" t="s">
        <v>24</v>
      </c>
      <c r="F486" t="s">
        <v>25</v>
      </c>
      <c r="G486">
        <v>0</v>
      </c>
      <c r="H486">
        <v>7.2389999999999998E-4</v>
      </c>
      <c r="J486" t="s">
        <v>194</v>
      </c>
      <c r="K486" t="s">
        <v>101</v>
      </c>
      <c r="L486" t="s">
        <v>101</v>
      </c>
      <c r="M486" t="s">
        <v>102</v>
      </c>
      <c r="N486" t="s">
        <v>33</v>
      </c>
    </row>
    <row r="487" spans="1:14" x14ac:dyDescent="0.3">
      <c r="A487" t="s">
        <v>63</v>
      </c>
      <c r="B487">
        <v>4.1700000000000011E-4</v>
      </c>
      <c r="C487" t="s">
        <v>47</v>
      </c>
      <c r="D487" t="s">
        <v>64</v>
      </c>
      <c r="E487" t="s">
        <v>49</v>
      </c>
      <c r="F487" t="s">
        <v>25</v>
      </c>
      <c r="G487">
        <v>0</v>
      </c>
      <c r="H487">
        <v>1.5E-3</v>
      </c>
      <c r="J487" t="s">
        <v>174</v>
      </c>
      <c r="K487" t="s">
        <v>66</v>
      </c>
      <c r="L487" t="s">
        <v>66</v>
      </c>
      <c r="M487" t="s">
        <v>67</v>
      </c>
      <c r="N487" t="s">
        <v>33</v>
      </c>
    </row>
    <row r="488" spans="1:14" x14ac:dyDescent="0.3">
      <c r="A488" t="s">
        <v>63</v>
      </c>
      <c r="B488">
        <v>1.0842E-4</v>
      </c>
      <c r="C488" t="s">
        <v>47</v>
      </c>
      <c r="D488" t="s">
        <v>64</v>
      </c>
      <c r="E488" t="s">
        <v>49</v>
      </c>
      <c r="F488" t="s">
        <v>25</v>
      </c>
      <c r="G488">
        <v>0</v>
      </c>
      <c r="H488">
        <v>3.8999999999999999E-4</v>
      </c>
      <c r="J488" t="s">
        <v>195</v>
      </c>
      <c r="K488" t="s">
        <v>66</v>
      </c>
      <c r="L488" t="s">
        <v>66</v>
      </c>
      <c r="M488" t="s">
        <v>67</v>
      </c>
      <c r="N488" t="s">
        <v>33</v>
      </c>
    </row>
    <row r="489" spans="1:14" x14ac:dyDescent="0.3">
      <c r="A489" t="s">
        <v>196</v>
      </c>
      <c r="B489">
        <v>2.1921000000000001E-4</v>
      </c>
      <c r="C489" t="s">
        <v>3</v>
      </c>
      <c r="D489" t="s">
        <v>29</v>
      </c>
      <c r="E489" t="s">
        <v>24</v>
      </c>
      <c r="F489" t="s">
        <v>25</v>
      </c>
      <c r="G489">
        <v>0</v>
      </c>
      <c r="H489">
        <v>2.1921000000000001E-4</v>
      </c>
      <c r="J489" t="s">
        <v>174</v>
      </c>
      <c r="K489" t="s">
        <v>197</v>
      </c>
      <c r="L489" t="s">
        <v>197</v>
      </c>
      <c r="M489" t="s">
        <v>198</v>
      </c>
      <c r="N489" t="s">
        <v>33</v>
      </c>
    </row>
    <row r="490" spans="1:14" x14ac:dyDescent="0.3">
      <c r="A490" t="s">
        <v>346</v>
      </c>
      <c r="B490">
        <v>1</v>
      </c>
      <c r="D490" t="s">
        <v>9</v>
      </c>
      <c r="E490" t="s">
        <v>347</v>
      </c>
      <c r="F490" t="s">
        <v>93</v>
      </c>
      <c r="J490" t="s">
        <v>348</v>
      </c>
    </row>
    <row r="492" spans="1:14" ht="15.6" x14ac:dyDescent="0.3">
      <c r="A492" s="1" t="s">
        <v>1</v>
      </c>
      <c r="B492" s="1" t="s">
        <v>358</v>
      </c>
    </row>
    <row r="493" spans="1:14" x14ac:dyDescent="0.3">
      <c r="A493" t="s">
        <v>2</v>
      </c>
      <c r="B493" t="s">
        <v>3</v>
      </c>
    </row>
    <row r="494" spans="1:14" x14ac:dyDescent="0.3">
      <c r="A494" t="s">
        <v>4</v>
      </c>
      <c r="B494">
        <v>1</v>
      </c>
    </row>
    <row r="495" spans="1:14" x14ac:dyDescent="0.3">
      <c r="A495" t="s">
        <v>5</v>
      </c>
      <c r="B495" t="s">
        <v>358</v>
      </c>
    </row>
    <row r="496" spans="1:14" x14ac:dyDescent="0.3">
      <c r="A496" t="s">
        <v>6</v>
      </c>
      <c r="B496" t="s">
        <v>7</v>
      </c>
    </row>
    <row r="497" spans="1:14" x14ac:dyDescent="0.3">
      <c r="A497" t="s">
        <v>8</v>
      </c>
      <c r="B497" t="s">
        <v>9</v>
      </c>
    </row>
    <row r="498" spans="1:14" ht="15.6" x14ac:dyDescent="0.3">
      <c r="A498" s="1" t="s">
        <v>10</v>
      </c>
    </row>
    <row r="499" spans="1:14" x14ac:dyDescent="0.3">
      <c r="A499" t="s">
        <v>11</v>
      </c>
      <c r="B499" t="s">
        <v>12</v>
      </c>
      <c r="C499" t="s">
        <v>2</v>
      </c>
      <c r="D499" t="s">
        <v>8</v>
      </c>
      <c r="E499" t="s">
        <v>13</v>
      </c>
      <c r="F499" t="s">
        <v>6</v>
      </c>
      <c r="G499" t="s">
        <v>14</v>
      </c>
      <c r="H499" t="s">
        <v>15</v>
      </c>
      <c r="I499" t="s">
        <v>16</v>
      </c>
      <c r="J499" t="s">
        <v>17</v>
      </c>
      <c r="K499" t="s">
        <v>18</v>
      </c>
      <c r="L499" t="s">
        <v>5</v>
      </c>
      <c r="M499" t="s">
        <v>19</v>
      </c>
      <c r="N499" t="s">
        <v>20</v>
      </c>
    </row>
    <row r="500" spans="1:14" x14ac:dyDescent="0.3">
      <c r="A500" t="s">
        <v>91</v>
      </c>
      <c r="B500">
        <v>2.9810000000000001E-5</v>
      </c>
      <c r="D500" t="s">
        <v>29</v>
      </c>
      <c r="E500" t="s">
        <v>92</v>
      </c>
      <c r="F500" t="s">
        <v>93</v>
      </c>
      <c r="G500">
        <v>0</v>
      </c>
      <c r="H500">
        <v>2.9810000000000001E-5</v>
      </c>
      <c r="J500" t="s">
        <v>23</v>
      </c>
    </row>
    <row r="501" spans="1:14" x14ac:dyDescent="0.3">
      <c r="A501" t="s">
        <v>358</v>
      </c>
      <c r="B501">
        <v>1</v>
      </c>
      <c r="C501" t="s">
        <v>3</v>
      </c>
      <c r="D501" t="s">
        <v>9</v>
      </c>
      <c r="E501" t="s">
        <v>95</v>
      </c>
      <c r="F501" t="s">
        <v>22</v>
      </c>
      <c r="I501">
        <v>100</v>
      </c>
      <c r="J501" t="s">
        <v>23</v>
      </c>
      <c r="K501" t="s">
        <v>358</v>
      </c>
    </row>
    <row r="502" spans="1:14" x14ac:dyDescent="0.3">
      <c r="A502" t="s">
        <v>199</v>
      </c>
      <c r="B502">
        <v>1.4200000000000001E-2</v>
      </c>
      <c r="C502" t="s">
        <v>28</v>
      </c>
      <c r="D502" t="s">
        <v>29</v>
      </c>
      <c r="E502" t="s">
        <v>24</v>
      </c>
      <c r="F502" t="s">
        <v>25</v>
      </c>
      <c r="G502">
        <v>0</v>
      </c>
      <c r="H502">
        <v>1.4200000000000001E-2</v>
      </c>
      <c r="J502" t="s">
        <v>23</v>
      </c>
      <c r="K502" t="s">
        <v>200</v>
      </c>
      <c r="L502" t="s">
        <v>200</v>
      </c>
      <c r="M502" t="s">
        <v>201</v>
      </c>
      <c r="N502" t="s">
        <v>33</v>
      </c>
    </row>
    <row r="503" spans="1:14" x14ac:dyDescent="0.3">
      <c r="A503" t="s">
        <v>175</v>
      </c>
      <c r="B503">
        <v>3.2000000000000003E-4</v>
      </c>
      <c r="C503" t="s">
        <v>28</v>
      </c>
      <c r="D503" t="s">
        <v>29</v>
      </c>
      <c r="E503" t="s">
        <v>24</v>
      </c>
      <c r="F503" t="s">
        <v>25</v>
      </c>
      <c r="G503">
        <v>0</v>
      </c>
      <c r="H503">
        <v>3.2000000000000003E-4</v>
      </c>
      <c r="J503" t="s">
        <v>23</v>
      </c>
      <c r="K503" t="s">
        <v>177</v>
      </c>
      <c r="L503" t="s">
        <v>177</v>
      </c>
      <c r="M503" t="s">
        <v>178</v>
      </c>
      <c r="N503" t="s">
        <v>33</v>
      </c>
    </row>
    <row r="504" spans="1:14" x14ac:dyDescent="0.3">
      <c r="A504" t="s">
        <v>179</v>
      </c>
      <c r="B504">
        <v>5.0000000000000002E-5</v>
      </c>
      <c r="C504" t="s">
        <v>28</v>
      </c>
      <c r="D504" t="s">
        <v>29</v>
      </c>
      <c r="E504" t="s">
        <v>24</v>
      </c>
      <c r="F504" t="s">
        <v>25</v>
      </c>
      <c r="G504">
        <v>0</v>
      </c>
      <c r="H504">
        <v>5.0000000000000002E-5</v>
      </c>
      <c r="J504" t="s">
        <v>23</v>
      </c>
      <c r="K504" t="s">
        <v>181</v>
      </c>
      <c r="L504" t="s">
        <v>181</v>
      </c>
      <c r="M504" t="s">
        <v>182</v>
      </c>
      <c r="N504" t="s">
        <v>33</v>
      </c>
    </row>
    <row r="505" spans="1:14" x14ac:dyDescent="0.3">
      <c r="A505" t="s">
        <v>183</v>
      </c>
      <c r="B505">
        <v>1E-4</v>
      </c>
      <c r="C505" t="s">
        <v>28</v>
      </c>
      <c r="D505" t="s">
        <v>29</v>
      </c>
      <c r="E505" t="s">
        <v>24</v>
      </c>
      <c r="F505" t="s">
        <v>25</v>
      </c>
      <c r="G505">
        <v>0</v>
      </c>
      <c r="H505">
        <v>1E-4</v>
      </c>
      <c r="J505" t="s">
        <v>23</v>
      </c>
      <c r="K505" t="s">
        <v>185</v>
      </c>
      <c r="L505" t="s">
        <v>185</v>
      </c>
      <c r="M505" t="s">
        <v>186</v>
      </c>
      <c r="N505" t="s">
        <v>33</v>
      </c>
    </row>
    <row r="506" spans="1:14" x14ac:dyDescent="0.3">
      <c r="A506" t="s">
        <v>187</v>
      </c>
      <c r="B506">
        <v>5.8E-4</v>
      </c>
      <c r="C506" t="s">
        <v>28</v>
      </c>
      <c r="D506" t="s">
        <v>29</v>
      </c>
      <c r="E506" t="s">
        <v>24</v>
      </c>
      <c r="F506" t="s">
        <v>25</v>
      </c>
      <c r="G506">
        <v>0</v>
      </c>
      <c r="H506">
        <v>5.8E-4</v>
      </c>
      <c r="J506" t="s">
        <v>23</v>
      </c>
      <c r="K506" t="s">
        <v>189</v>
      </c>
      <c r="L506" t="s">
        <v>189</v>
      </c>
      <c r="M506" t="s">
        <v>190</v>
      </c>
      <c r="N506" t="s">
        <v>33</v>
      </c>
    </row>
    <row r="507" spans="1:14" x14ac:dyDescent="0.3">
      <c r="A507" t="s">
        <v>100</v>
      </c>
      <c r="B507">
        <v>1.2459999999999999E-4</v>
      </c>
      <c r="C507" t="s">
        <v>3</v>
      </c>
      <c r="D507" t="s">
        <v>29</v>
      </c>
      <c r="E507" t="s">
        <v>24</v>
      </c>
      <c r="F507" t="s">
        <v>25</v>
      </c>
      <c r="G507">
        <v>0</v>
      </c>
      <c r="H507">
        <v>1.2459999999999999E-4</v>
      </c>
      <c r="J507" t="s">
        <v>23</v>
      </c>
      <c r="K507" t="s">
        <v>101</v>
      </c>
      <c r="L507" t="s">
        <v>101</v>
      </c>
      <c r="M507" t="s">
        <v>102</v>
      </c>
      <c r="N507" t="s">
        <v>33</v>
      </c>
    </row>
    <row r="508" spans="1:14" x14ac:dyDescent="0.3">
      <c r="A508" t="s">
        <v>346</v>
      </c>
      <c r="B508">
        <v>1</v>
      </c>
      <c r="D508" t="s">
        <v>9</v>
      </c>
      <c r="E508" t="s">
        <v>347</v>
      </c>
      <c r="F508" t="s">
        <v>93</v>
      </c>
      <c r="J508" t="s">
        <v>348</v>
      </c>
    </row>
    <row r="510" spans="1:14" ht="15.6" x14ac:dyDescent="0.3">
      <c r="A510" s="1" t="s">
        <v>1</v>
      </c>
      <c r="B510" s="1" t="s">
        <v>355</v>
      </c>
    </row>
    <row r="511" spans="1:14" x14ac:dyDescent="0.3">
      <c r="A511" t="s">
        <v>2</v>
      </c>
      <c r="B511" t="s">
        <v>3</v>
      </c>
    </row>
    <row r="512" spans="1:14" x14ac:dyDescent="0.3">
      <c r="A512" t="s">
        <v>4</v>
      </c>
      <c r="B512">
        <v>1</v>
      </c>
    </row>
    <row r="513" spans="1:14" x14ac:dyDescent="0.3">
      <c r="A513" t="s">
        <v>5</v>
      </c>
      <c r="B513" t="s">
        <v>355</v>
      </c>
    </row>
    <row r="514" spans="1:14" x14ac:dyDescent="0.3">
      <c r="A514" t="s">
        <v>6</v>
      </c>
      <c r="B514" t="s">
        <v>7</v>
      </c>
    </row>
    <row r="515" spans="1:14" x14ac:dyDescent="0.3">
      <c r="A515" t="s">
        <v>8</v>
      </c>
      <c r="B515" t="s">
        <v>9</v>
      </c>
    </row>
    <row r="516" spans="1:14" ht="15.6" x14ac:dyDescent="0.3">
      <c r="A516" s="1" t="s">
        <v>10</v>
      </c>
    </row>
    <row r="517" spans="1:14" x14ac:dyDescent="0.3">
      <c r="A517" t="s">
        <v>11</v>
      </c>
      <c r="B517" t="s">
        <v>12</v>
      </c>
      <c r="C517" t="s">
        <v>2</v>
      </c>
      <c r="D517" t="s">
        <v>8</v>
      </c>
      <c r="E517" t="s">
        <v>13</v>
      </c>
      <c r="F517" t="s">
        <v>6</v>
      </c>
      <c r="G517" t="s">
        <v>14</v>
      </c>
      <c r="H517" t="s">
        <v>15</v>
      </c>
      <c r="I517" t="s">
        <v>16</v>
      </c>
      <c r="J517" t="s">
        <v>17</v>
      </c>
      <c r="K517" t="s">
        <v>18</v>
      </c>
      <c r="L517" t="s">
        <v>5</v>
      </c>
      <c r="M517" t="s">
        <v>19</v>
      </c>
      <c r="N517" t="s">
        <v>20</v>
      </c>
    </row>
    <row r="518" spans="1:14" x14ac:dyDescent="0.3">
      <c r="A518" t="s">
        <v>355</v>
      </c>
      <c r="B518">
        <v>1</v>
      </c>
      <c r="C518" t="s">
        <v>3</v>
      </c>
      <c r="D518" t="s">
        <v>9</v>
      </c>
      <c r="E518" t="s">
        <v>95</v>
      </c>
      <c r="F518" t="s">
        <v>22</v>
      </c>
      <c r="I518">
        <v>100</v>
      </c>
      <c r="J518" t="s">
        <v>23</v>
      </c>
      <c r="K518" t="s">
        <v>355</v>
      </c>
    </row>
    <row r="519" spans="1:14" x14ac:dyDescent="0.3">
      <c r="A519" t="s">
        <v>357</v>
      </c>
      <c r="B519">
        <v>1.0245899999999999</v>
      </c>
      <c r="C519" t="s">
        <v>3</v>
      </c>
      <c r="D519" t="s">
        <v>9</v>
      </c>
      <c r="E519" t="s">
        <v>24</v>
      </c>
      <c r="F519" t="s">
        <v>25</v>
      </c>
      <c r="G519">
        <v>0</v>
      </c>
      <c r="H519">
        <v>1.0245899999999999</v>
      </c>
      <c r="J519" t="s">
        <v>23</v>
      </c>
      <c r="K519" t="s">
        <v>357</v>
      </c>
    </row>
    <row r="520" spans="1:14" x14ac:dyDescent="0.3">
      <c r="A520" t="s">
        <v>72</v>
      </c>
      <c r="B520">
        <v>4.0299999999999997E-3</v>
      </c>
      <c r="C520" t="s">
        <v>3</v>
      </c>
      <c r="D520" t="s">
        <v>9</v>
      </c>
      <c r="E520" t="s">
        <v>49</v>
      </c>
      <c r="F520" t="s">
        <v>25</v>
      </c>
      <c r="G520">
        <v>0</v>
      </c>
      <c r="H520">
        <v>4.0299999999999997E-3</v>
      </c>
      <c r="J520" t="s">
        <v>23</v>
      </c>
      <c r="K520" t="s">
        <v>74</v>
      </c>
      <c r="L520" t="s">
        <v>74</v>
      </c>
      <c r="M520" t="s">
        <v>75</v>
      </c>
      <c r="N520" t="s">
        <v>33</v>
      </c>
    </row>
    <row r="521" spans="1:14" x14ac:dyDescent="0.3">
      <c r="A521" t="s">
        <v>37</v>
      </c>
      <c r="B521">
        <v>3.0000000000000001E-5</v>
      </c>
      <c r="C521" t="s">
        <v>28</v>
      </c>
      <c r="D521" t="s">
        <v>29</v>
      </c>
      <c r="E521" t="s">
        <v>24</v>
      </c>
      <c r="F521" t="s">
        <v>25</v>
      </c>
      <c r="G521">
        <v>0</v>
      </c>
      <c r="H521">
        <v>3.0000000000000001E-5</v>
      </c>
      <c r="J521" t="s">
        <v>23</v>
      </c>
      <c r="K521" t="s">
        <v>38</v>
      </c>
      <c r="L521" t="s">
        <v>38</v>
      </c>
      <c r="M521" t="s">
        <v>39</v>
      </c>
      <c r="N521" t="s">
        <v>33</v>
      </c>
    </row>
    <row r="522" spans="1:14" x14ac:dyDescent="0.3">
      <c r="A522" t="s">
        <v>123</v>
      </c>
      <c r="B522">
        <v>9.0000000000000006E-5</v>
      </c>
      <c r="C522" t="s">
        <v>28</v>
      </c>
      <c r="D522" t="s">
        <v>29</v>
      </c>
      <c r="E522" t="s">
        <v>24</v>
      </c>
      <c r="F522" t="s">
        <v>25</v>
      </c>
      <c r="G522">
        <v>0</v>
      </c>
      <c r="H522">
        <v>9.0000000000000006E-5</v>
      </c>
      <c r="J522" t="s">
        <v>23</v>
      </c>
      <c r="K522" t="s">
        <v>125</v>
      </c>
      <c r="L522" t="s">
        <v>125</v>
      </c>
      <c r="M522" t="s">
        <v>126</v>
      </c>
      <c r="N522" t="s">
        <v>33</v>
      </c>
    </row>
    <row r="523" spans="1:14" x14ac:dyDescent="0.3">
      <c r="A523" t="s">
        <v>55</v>
      </c>
      <c r="B523">
        <v>3.5000000000000001E-3</v>
      </c>
      <c r="C523" t="s">
        <v>3</v>
      </c>
      <c r="D523" t="s">
        <v>48</v>
      </c>
      <c r="E523" t="s">
        <v>49</v>
      </c>
      <c r="F523" t="s">
        <v>25</v>
      </c>
      <c r="G523">
        <v>0</v>
      </c>
      <c r="H523">
        <v>3.5000000000000001E-3</v>
      </c>
      <c r="J523" t="s">
        <v>202</v>
      </c>
      <c r="K523" t="s">
        <v>57</v>
      </c>
      <c r="L523" t="s">
        <v>57</v>
      </c>
      <c r="M523" t="s">
        <v>58</v>
      </c>
      <c r="N523" t="s">
        <v>33</v>
      </c>
    </row>
    <row r="524" spans="1:14" x14ac:dyDescent="0.3">
      <c r="A524" t="s">
        <v>60</v>
      </c>
      <c r="B524">
        <v>0.44019999999999998</v>
      </c>
      <c r="C524" t="s">
        <v>28</v>
      </c>
      <c r="D524" t="s">
        <v>48</v>
      </c>
      <c r="E524" t="s">
        <v>49</v>
      </c>
      <c r="F524" t="s">
        <v>25</v>
      </c>
      <c r="G524">
        <v>0</v>
      </c>
      <c r="H524">
        <v>0.44019999999999998</v>
      </c>
      <c r="J524" t="s">
        <v>203</v>
      </c>
      <c r="K524" t="s">
        <v>61</v>
      </c>
      <c r="L524" t="s">
        <v>61</v>
      </c>
      <c r="M524" t="s">
        <v>62</v>
      </c>
      <c r="N524" t="s">
        <v>33</v>
      </c>
    </row>
    <row r="525" spans="1:14" x14ac:dyDescent="0.3">
      <c r="A525" t="s">
        <v>63</v>
      </c>
      <c r="B525">
        <v>2.5853999999999997E-4</v>
      </c>
      <c r="C525" t="s">
        <v>47</v>
      </c>
      <c r="D525" t="s">
        <v>64</v>
      </c>
      <c r="E525" t="s">
        <v>49</v>
      </c>
      <c r="F525" t="s">
        <v>25</v>
      </c>
      <c r="G525">
        <v>0</v>
      </c>
      <c r="H525">
        <v>9.3000000000000005E-4</v>
      </c>
      <c r="J525" t="s">
        <v>23</v>
      </c>
      <c r="K525" t="s">
        <v>66</v>
      </c>
      <c r="L525" t="s">
        <v>66</v>
      </c>
      <c r="M525" t="s">
        <v>67</v>
      </c>
      <c r="N525" t="s">
        <v>33</v>
      </c>
    </row>
    <row r="526" spans="1:14" x14ac:dyDescent="0.3">
      <c r="A526" t="s">
        <v>63</v>
      </c>
      <c r="B526">
        <v>4.9762000000000005E-4</v>
      </c>
      <c r="C526" t="s">
        <v>47</v>
      </c>
      <c r="D526" t="s">
        <v>64</v>
      </c>
      <c r="E526" t="s">
        <v>49</v>
      </c>
      <c r="F526" t="s">
        <v>25</v>
      </c>
      <c r="G526">
        <v>0</v>
      </c>
      <c r="H526">
        <v>1.7899999999999999E-3</v>
      </c>
      <c r="J526" t="s">
        <v>204</v>
      </c>
      <c r="K526" t="s">
        <v>66</v>
      </c>
      <c r="L526" t="s">
        <v>66</v>
      </c>
      <c r="M526" t="s">
        <v>67</v>
      </c>
      <c r="N526" t="s">
        <v>33</v>
      </c>
    </row>
    <row r="528" spans="1:14" ht="15.6" x14ac:dyDescent="0.3">
      <c r="A528" s="1" t="s">
        <v>1</v>
      </c>
      <c r="B528" s="1" t="s">
        <v>354</v>
      </c>
    </row>
    <row r="529" spans="1:14" x14ac:dyDescent="0.3">
      <c r="A529" t="s">
        <v>2</v>
      </c>
      <c r="B529" t="s">
        <v>3</v>
      </c>
    </row>
    <row r="530" spans="1:14" x14ac:dyDescent="0.3">
      <c r="A530" t="s">
        <v>4</v>
      </c>
      <c r="B530">
        <v>1</v>
      </c>
    </row>
    <row r="531" spans="1:14" x14ac:dyDescent="0.3">
      <c r="A531" t="s">
        <v>5</v>
      </c>
      <c r="B531" t="s">
        <v>354</v>
      </c>
    </row>
    <row r="532" spans="1:14" x14ac:dyDescent="0.3">
      <c r="A532" t="s">
        <v>6</v>
      </c>
      <c r="B532" t="s">
        <v>7</v>
      </c>
    </row>
    <row r="533" spans="1:14" x14ac:dyDescent="0.3">
      <c r="A533" t="s">
        <v>8</v>
      </c>
      <c r="B533" t="s">
        <v>9</v>
      </c>
    </row>
    <row r="534" spans="1:14" ht="15.6" x14ac:dyDescent="0.3">
      <c r="A534" s="1" t="s">
        <v>10</v>
      </c>
    </row>
    <row r="535" spans="1:14" x14ac:dyDescent="0.3">
      <c r="A535" t="s">
        <v>11</v>
      </c>
      <c r="B535" t="s">
        <v>12</v>
      </c>
      <c r="C535" t="s">
        <v>2</v>
      </c>
      <c r="D535" t="s">
        <v>8</v>
      </c>
      <c r="E535" t="s">
        <v>13</v>
      </c>
      <c r="F535" t="s">
        <v>6</v>
      </c>
      <c r="G535" t="s">
        <v>14</v>
      </c>
      <c r="H535" t="s">
        <v>15</v>
      </c>
      <c r="I535" t="s">
        <v>16</v>
      </c>
      <c r="J535" t="s">
        <v>17</v>
      </c>
      <c r="K535" t="s">
        <v>18</v>
      </c>
      <c r="L535" t="s">
        <v>5</v>
      </c>
      <c r="M535" t="s">
        <v>19</v>
      </c>
      <c r="N535" t="s">
        <v>20</v>
      </c>
    </row>
    <row r="536" spans="1:14" x14ac:dyDescent="0.3">
      <c r="A536" t="s">
        <v>354</v>
      </c>
      <c r="B536">
        <v>1</v>
      </c>
      <c r="C536" t="s">
        <v>3</v>
      </c>
      <c r="D536" t="s">
        <v>9</v>
      </c>
      <c r="E536" t="s">
        <v>70</v>
      </c>
      <c r="F536" t="s">
        <v>22</v>
      </c>
      <c r="I536">
        <v>100</v>
      </c>
      <c r="J536" t="s">
        <v>23</v>
      </c>
      <c r="K536" t="s">
        <v>354</v>
      </c>
    </row>
    <row r="537" spans="1:14" x14ac:dyDescent="0.3">
      <c r="A537" t="s">
        <v>359</v>
      </c>
      <c r="B537">
        <v>1.0246</v>
      </c>
      <c r="C537" t="s">
        <v>3</v>
      </c>
      <c r="D537" t="s">
        <v>9</v>
      </c>
      <c r="E537" t="s">
        <v>24</v>
      </c>
      <c r="F537" t="s">
        <v>25</v>
      </c>
      <c r="G537">
        <v>0</v>
      </c>
      <c r="H537">
        <v>1.0246</v>
      </c>
      <c r="J537" t="s">
        <v>205</v>
      </c>
      <c r="K537" t="s">
        <v>359</v>
      </c>
    </row>
    <row r="538" spans="1:14" x14ac:dyDescent="0.3">
      <c r="A538" t="s">
        <v>72</v>
      </c>
      <c r="B538">
        <v>4.0000000000000001E-3</v>
      </c>
      <c r="C538" t="s">
        <v>3</v>
      </c>
      <c r="D538" t="s">
        <v>9</v>
      </c>
      <c r="E538" t="s">
        <v>24</v>
      </c>
      <c r="F538" t="s">
        <v>25</v>
      </c>
      <c r="G538">
        <v>0</v>
      </c>
      <c r="H538">
        <v>4.0000000000000001E-3</v>
      </c>
      <c r="J538" t="s">
        <v>205</v>
      </c>
      <c r="K538" t="s">
        <v>74</v>
      </c>
      <c r="L538" t="s">
        <v>74</v>
      </c>
      <c r="M538" t="s">
        <v>75</v>
      </c>
      <c r="N538" t="s">
        <v>33</v>
      </c>
    </row>
    <row r="539" spans="1:14" x14ac:dyDescent="0.3">
      <c r="A539" t="s">
        <v>37</v>
      </c>
      <c r="B539">
        <v>3.1999999999999999E-5</v>
      </c>
      <c r="C539" t="s">
        <v>28</v>
      </c>
      <c r="D539" t="s">
        <v>29</v>
      </c>
      <c r="E539" t="s">
        <v>24</v>
      </c>
      <c r="F539" t="s">
        <v>25</v>
      </c>
      <c r="G539">
        <v>0</v>
      </c>
      <c r="H539">
        <v>3.1999999999999999E-5</v>
      </c>
      <c r="J539" t="s">
        <v>205</v>
      </c>
      <c r="K539" t="s">
        <v>38</v>
      </c>
      <c r="L539" t="s">
        <v>38</v>
      </c>
      <c r="M539" t="s">
        <v>39</v>
      </c>
      <c r="N539" t="s">
        <v>33</v>
      </c>
    </row>
    <row r="540" spans="1:14" x14ac:dyDescent="0.3">
      <c r="A540" t="s">
        <v>123</v>
      </c>
      <c r="B540">
        <v>8.7999999999999998E-5</v>
      </c>
      <c r="C540" t="s">
        <v>28</v>
      </c>
      <c r="D540" t="s">
        <v>29</v>
      </c>
      <c r="E540" t="s">
        <v>24</v>
      </c>
      <c r="F540" t="s">
        <v>25</v>
      </c>
      <c r="G540">
        <v>0</v>
      </c>
      <c r="H540">
        <v>8.7999999999999998E-5</v>
      </c>
      <c r="J540" t="s">
        <v>205</v>
      </c>
      <c r="K540" t="s">
        <v>125</v>
      </c>
      <c r="L540" t="s">
        <v>125</v>
      </c>
      <c r="M540" t="s">
        <v>126</v>
      </c>
      <c r="N540" t="s">
        <v>33</v>
      </c>
    </row>
    <row r="541" spans="1:14" x14ac:dyDescent="0.3">
      <c r="A541" t="s">
        <v>63</v>
      </c>
      <c r="B541">
        <v>2.5020000000000001E-4</v>
      </c>
      <c r="C541" t="s">
        <v>47</v>
      </c>
      <c r="D541" t="s">
        <v>64</v>
      </c>
      <c r="E541" t="s">
        <v>24</v>
      </c>
      <c r="F541" t="s">
        <v>25</v>
      </c>
      <c r="G541">
        <v>0</v>
      </c>
      <c r="H541">
        <v>8.9999999999999998E-4</v>
      </c>
      <c r="J541" t="s">
        <v>205</v>
      </c>
      <c r="K541" t="s">
        <v>66</v>
      </c>
      <c r="L541" t="s">
        <v>66</v>
      </c>
      <c r="M541" t="s">
        <v>67</v>
      </c>
      <c r="N541" t="s">
        <v>33</v>
      </c>
    </row>
    <row r="543" spans="1:14" ht="15.6" x14ac:dyDescent="0.3">
      <c r="A543" s="1" t="s">
        <v>1</v>
      </c>
      <c r="B543" s="1" t="s">
        <v>360</v>
      </c>
    </row>
    <row r="544" spans="1:14" x14ac:dyDescent="0.3">
      <c r="A544" t="s">
        <v>2</v>
      </c>
      <c r="B544" t="s">
        <v>3</v>
      </c>
    </row>
    <row r="545" spans="1:14" x14ac:dyDescent="0.3">
      <c r="A545" t="s">
        <v>4</v>
      </c>
      <c r="B545">
        <v>1</v>
      </c>
    </row>
    <row r="546" spans="1:14" x14ac:dyDescent="0.3">
      <c r="A546" t="s">
        <v>5</v>
      </c>
      <c r="B546" t="s">
        <v>360</v>
      </c>
    </row>
    <row r="547" spans="1:14" x14ac:dyDescent="0.3">
      <c r="A547" t="s">
        <v>6</v>
      </c>
      <c r="B547" t="s">
        <v>7</v>
      </c>
    </row>
    <row r="548" spans="1:14" x14ac:dyDescent="0.3">
      <c r="A548" t="s">
        <v>8</v>
      </c>
      <c r="B548" t="s">
        <v>9</v>
      </c>
    </row>
    <row r="549" spans="1:14" ht="15.6" x14ac:dyDescent="0.3">
      <c r="A549" s="1" t="s">
        <v>10</v>
      </c>
    </row>
    <row r="550" spans="1:14" x14ac:dyDescent="0.3">
      <c r="A550" t="s">
        <v>11</v>
      </c>
      <c r="B550" t="s">
        <v>12</v>
      </c>
      <c r="C550" t="s">
        <v>2</v>
      </c>
      <c r="D550" t="s">
        <v>8</v>
      </c>
      <c r="E550" t="s">
        <v>13</v>
      </c>
      <c r="F550" t="s">
        <v>6</v>
      </c>
      <c r="G550" t="s">
        <v>14</v>
      </c>
      <c r="H550" t="s">
        <v>15</v>
      </c>
      <c r="I550" t="s">
        <v>16</v>
      </c>
      <c r="J550" t="s">
        <v>17</v>
      </c>
      <c r="K550" t="s">
        <v>18</v>
      </c>
      <c r="L550" t="s">
        <v>5</v>
      </c>
      <c r="M550" t="s">
        <v>19</v>
      </c>
      <c r="N550" t="s">
        <v>20</v>
      </c>
    </row>
    <row r="551" spans="1:14" x14ac:dyDescent="0.3">
      <c r="A551" t="s">
        <v>91</v>
      </c>
      <c r="B551">
        <v>5.7200000000000001E-5</v>
      </c>
      <c r="D551" t="s">
        <v>29</v>
      </c>
      <c r="E551" t="s">
        <v>92</v>
      </c>
      <c r="F551" t="s">
        <v>93</v>
      </c>
      <c r="G551">
        <v>0</v>
      </c>
      <c r="H551">
        <v>5.7200000000000001E-5</v>
      </c>
      <c r="J551" t="s">
        <v>206</v>
      </c>
    </row>
    <row r="552" spans="1:14" x14ac:dyDescent="0.3">
      <c r="A552" t="s">
        <v>91</v>
      </c>
      <c r="B552">
        <v>1.1999999999999999E-7</v>
      </c>
      <c r="D552" t="s">
        <v>29</v>
      </c>
      <c r="E552" t="s">
        <v>92</v>
      </c>
      <c r="F552" t="s">
        <v>93</v>
      </c>
      <c r="G552">
        <v>0</v>
      </c>
      <c r="H552">
        <v>1.1999999999999999E-7</v>
      </c>
      <c r="J552" t="s">
        <v>207</v>
      </c>
    </row>
    <row r="553" spans="1:14" x14ac:dyDescent="0.3">
      <c r="A553" t="s">
        <v>360</v>
      </c>
      <c r="B553">
        <v>1</v>
      </c>
      <c r="C553" t="s">
        <v>3</v>
      </c>
      <c r="D553" t="s">
        <v>9</v>
      </c>
      <c r="E553" t="s">
        <v>70</v>
      </c>
      <c r="F553" t="s">
        <v>22</v>
      </c>
      <c r="I553">
        <v>100</v>
      </c>
      <c r="J553" t="s">
        <v>23</v>
      </c>
      <c r="K553" t="s">
        <v>360</v>
      </c>
    </row>
    <row r="554" spans="1:14" x14ac:dyDescent="0.3">
      <c r="A554" t="s">
        <v>34</v>
      </c>
      <c r="B554">
        <v>1.3163000000000001E-4</v>
      </c>
      <c r="C554" t="s">
        <v>28</v>
      </c>
      <c r="D554" t="s">
        <v>29</v>
      </c>
      <c r="E554" t="s">
        <v>24</v>
      </c>
      <c r="F554" t="s">
        <v>25</v>
      </c>
      <c r="G554">
        <v>0</v>
      </c>
      <c r="H554">
        <v>1.3163000000000001E-4</v>
      </c>
      <c r="J554" t="s">
        <v>208</v>
      </c>
      <c r="K554" t="s">
        <v>35</v>
      </c>
      <c r="L554" t="s">
        <v>35</v>
      </c>
      <c r="M554" t="s">
        <v>36</v>
      </c>
      <c r="N554" t="s">
        <v>33</v>
      </c>
    </row>
    <row r="555" spans="1:14" x14ac:dyDescent="0.3">
      <c r="A555" t="s">
        <v>175</v>
      </c>
      <c r="B555">
        <v>1.8400000000000001E-3</v>
      </c>
      <c r="C555" t="s">
        <v>28</v>
      </c>
      <c r="D555" t="s">
        <v>29</v>
      </c>
      <c r="E555" t="s">
        <v>24</v>
      </c>
      <c r="F555" t="s">
        <v>25</v>
      </c>
      <c r="G555">
        <v>0</v>
      </c>
      <c r="H555">
        <v>1.8400000000000001E-3</v>
      </c>
      <c r="J555" t="s">
        <v>209</v>
      </c>
      <c r="K555" t="s">
        <v>177</v>
      </c>
      <c r="L555" t="s">
        <v>177</v>
      </c>
      <c r="M555" t="s">
        <v>178</v>
      </c>
      <c r="N555" t="s">
        <v>33</v>
      </c>
    </row>
    <row r="556" spans="1:14" x14ac:dyDescent="0.3">
      <c r="A556" t="s">
        <v>179</v>
      </c>
      <c r="B556">
        <v>9.0000000000000006E-5</v>
      </c>
      <c r="C556" t="s">
        <v>28</v>
      </c>
      <c r="D556" t="s">
        <v>29</v>
      </c>
      <c r="E556" t="s">
        <v>24</v>
      </c>
      <c r="F556" t="s">
        <v>25</v>
      </c>
      <c r="G556">
        <v>0</v>
      </c>
      <c r="H556">
        <v>9.0000000000000006E-5</v>
      </c>
      <c r="J556" t="s">
        <v>210</v>
      </c>
      <c r="K556" t="s">
        <v>181</v>
      </c>
      <c r="L556" t="s">
        <v>181</v>
      </c>
      <c r="M556" t="s">
        <v>182</v>
      </c>
      <c r="N556" t="s">
        <v>33</v>
      </c>
    </row>
    <row r="557" spans="1:14" x14ac:dyDescent="0.3">
      <c r="A557" t="s">
        <v>183</v>
      </c>
      <c r="B557">
        <v>4.0999999999999999E-4</v>
      </c>
      <c r="C557" t="s">
        <v>28</v>
      </c>
      <c r="D557" t="s">
        <v>29</v>
      </c>
      <c r="E557" t="s">
        <v>24</v>
      </c>
      <c r="F557" t="s">
        <v>25</v>
      </c>
      <c r="G557">
        <v>0</v>
      </c>
      <c r="H557">
        <v>4.0999999999999999E-4</v>
      </c>
      <c r="J557" t="s">
        <v>211</v>
      </c>
      <c r="K557" t="s">
        <v>185</v>
      </c>
      <c r="L557" t="s">
        <v>185</v>
      </c>
      <c r="M557" t="s">
        <v>186</v>
      </c>
      <c r="N557" t="s">
        <v>33</v>
      </c>
    </row>
    <row r="558" spans="1:14" x14ac:dyDescent="0.3">
      <c r="A558" t="s">
        <v>187</v>
      </c>
      <c r="B558">
        <v>5.5999999999999995E-4</v>
      </c>
      <c r="C558" t="s">
        <v>28</v>
      </c>
      <c r="D558" t="s">
        <v>29</v>
      </c>
      <c r="E558" t="s">
        <v>24</v>
      </c>
      <c r="F558" t="s">
        <v>25</v>
      </c>
      <c r="G558">
        <v>0</v>
      </c>
      <c r="H558">
        <v>5.5999999999999995E-4</v>
      </c>
      <c r="J558" t="s">
        <v>212</v>
      </c>
      <c r="K558" t="s">
        <v>189</v>
      </c>
      <c r="L558" t="s">
        <v>189</v>
      </c>
      <c r="M558" t="s">
        <v>190</v>
      </c>
      <c r="N558" t="s">
        <v>33</v>
      </c>
    </row>
    <row r="559" spans="1:14" x14ac:dyDescent="0.3">
      <c r="A559" t="s">
        <v>213</v>
      </c>
      <c r="B559">
        <v>3.6000000000000002E-4</v>
      </c>
      <c r="C559" t="s">
        <v>28</v>
      </c>
      <c r="D559" t="s">
        <v>29</v>
      </c>
      <c r="E559" t="s">
        <v>24</v>
      </c>
      <c r="F559" t="s">
        <v>25</v>
      </c>
      <c r="G559">
        <v>0</v>
      </c>
      <c r="H559">
        <v>3.6000000000000002E-4</v>
      </c>
      <c r="J559" t="s">
        <v>214</v>
      </c>
      <c r="K559" t="s">
        <v>215</v>
      </c>
      <c r="L559" t="s">
        <v>215</v>
      </c>
      <c r="M559" t="s">
        <v>216</v>
      </c>
      <c r="N559" t="s">
        <v>33</v>
      </c>
    </row>
    <row r="560" spans="1:14" x14ac:dyDescent="0.3">
      <c r="A560" t="s">
        <v>191</v>
      </c>
      <c r="B560">
        <v>4.0499999999999998E-3</v>
      </c>
      <c r="C560" t="s">
        <v>28</v>
      </c>
      <c r="D560" t="s">
        <v>29</v>
      </c>
      <c r="E560" t="s">
        <v>24</v>
      </c>
      <c r="F560" t="s">
        <v>25</v>
      </c>
      <c r="G560">
        <v>0</v>
      </c>
      <c r="H560">
        <v>4.0499999999999998E-3</v>
      </c>
      <c r="J560" t="s">
        <v>217</v>
      </c>
      <c r="K560" t="s">
        <v>192</v>
      </c>
      <c r="L560" t="s">
        <v>192</v>
      </c>
      <c r="M560" t="s">
        <v>193</v>
      </c>
      <c r="N560" t="s">
        <v>33</v>
      </c>
    </row>
    <row r="561" spans="1:14" x14ac:dyDescent="0.3">
      <c r="A561" t="s">
        <v>100</v>
      </c>
      <c r="B561">
        <v>8.9649999999999994E-4</v>
      </c>
      <c r="C561" t="s">
        <v>3</v>
      </c>
      <c r="D561" t="s">
        <v>29</v>
      </c>
      <c r="E561" t="s">
        <v>24</v>
      </c>
      <c r="F561" t="s">
        <v>25</v>
      </c>
      <c r="G561">
        <v>0</v>
      </c>
      <c r="H561">
        <v>8.9649999999999994E-4</v>
      </c>
      <c r="J561" t="s">
        <v>218</v>
      </c>
      <c r="K561" t="s">
        <v>101</v>
      </c>
      <c r="L561" t="s">
        <v>101</v>
      </c>
      <c r="M561" t="s">
        <v>102</v>
      </c>
      <c r="N561" t="s">
        <v>33</v>
      </c>
    </row>
    <row r="562" spans="1:14" x14ac:dyDescent="0.3">
      <c r="A562" t="s">
        <v>63</v>
      </c>
      <c r="B562">
        <v>8.3678000000000008E-4</v>
      </c>
      <c r="C562" t="s">
        <v>47</v>
      </c>
      <c r="D562" t="s">
        <v>64</v>
      </c>
      <c r="E562" t="s">
        <v>49</v>
      </c>
      <c r="F562" t="s">
        <v>25</v>
      </c>
      <c r="G562">
        <v>0</v>
      </c>
      <c r="H562">
        <v>3.0100000000000001E-3</v>
      </c>
      <c r="J562" t="s">
        <v>219</v>
      </c>
      <c r="K562" t="s">
        <v>66</v>
      </c>
      <c r="L562" t="s">
        <v>66</v>
      </c>
      <c r="M562" t="s">
        <v>67</v>
      </c>
      <c r="N562" t="s">
        <v>33</v>
      </c>
    </row>
    <row r="563" spans="1:14" x14ac:dyDescent="0.3">
      <c r="A563" t="s">
        <v>196</v>
      </c>
      <c r="B563">
        <v>1.5270999999999999E-4</v>
      </c>
      <c r="C563" t="s">
        <v>3</v>
      </c>
      <c r="D563" t="s">
        <v>29</v>
      </c>
      <c r="E563" t="s">
        <v>24</v>
      </c>
      <c r="F563" t="s">
        <v>25</v>
      </c>
      <c r="G563">
        <v>0</v>
      </c>
      <c r="H563">
        <v>1.5270999999999999E-4</v>
      </c>
      <c r="J563" t="s">
        <v>208</v>
      </c>
      <c r="K563" t="s">
        <v>197</v>
      </c>
      <c r="L563" t="s">
        <v>197</v>
      </c>
      <c r="M563" t="s">
        <v>198</v>
      </c>
      <c r="N563" t="s">
        <v>33</v>
      </c>
    </row>
    <row r="564" spans="1:14" x14ac:dyDescent="0.3">
      <c r="A564" t="s">
        <v>346</v>
      </c>
      <c r="B564">
        <v>1</v>
      </c>
      <c r="D564" t="s">
        <v>9</v>
      </c>
      <c r="E564" t="s">
        <v>347</v>
      </c>
      <c r="F564" t="s">
        <v>93</v>
      </c>
      <c r="J564" t="s">
        <v>349</v>
      </c>
    </row>
    <row r="566" spans="1:14" ht="15.6" x14ac:dyDescent="0.3">
      <c r="A566" s="1" t="s">
        <v>1</v>
      </c>
      <c r="B566" s="1" t="s">
        <v>353</v>
      </c>
    </row>
    <row r="567" spans="1:14" x14ac:dyDescent="0.3">
      <c r="A567" t="s">
        <v>2</v>
      </c>
      <c r="B567" t="s">
        <v>3</v>
      </c>
    </row>
    <row r="568" spans="1:14" x14ac:dyDescent="0.3">
      <c r="A568" t="s">
        <v>4</v>
      </c>
      <c r="B568">
        <v>1</v>
      </c>
    </row>
    <row r="569" spans="1:14" x14ac:dyDescent="0.3">
      <c r="A569" t="s">
        <v>5</v>
      </c>
      <c r="B569" t="s">
        <v>353</v>
      </c>
    </row>
    <row r="570" spans="1:14" x14ac:dyDescent="0.3">
      <c r="A570" t="s">
        <v>6</v>
      </c>
      <c r="B570" t="s">
        <v>7</v>
      </c>
    </row>
    <row r="571" spans="1:14" x14ac:dyDescent="0.3">
      <c r="A571" t="s">
        <v>8</v>
      </c>
      <c r="B571" t="s">
        <v>9</v>
      </c>
    </row>
    <row r="572" spans="1:14" ht="15.6" x14ac:dyDescent="0.3">
      <c r="A572" s="1" t="s">
        <v>10</v>
      </c>
    </row>
    <row r="573" spans="1:14" x14ac:dyDescent="0.3">
      <c r="A573" t="s">
        <v>11</v>
      </c>
      <c r="B573" t="s">
        <v>12</v>
      </c>
      <c r="C573" t="s">
        <v>2</v>
      </c>
      <c r="D573" t="s">
        <v>8</v>
      </c>
      <c r="E573" t="s">
        <v>13</v>
      </c>
      <c r="F573" t="s">
        <v>6</v>
      </c>
      <c r="G573" t="s">
        <v>14</v>
      </c>
      <c r="H573" t="s">
        <v>15</v>
      </c>
      <c r="I573" t="s">
        <v>16</v>
      </c>
      <c r="J573" t="s">
        <v>17</v>
      </c>
      <c r="K573" t="s">
        <v>18</v>
      </c>
      <c r="L573" t="s">
        <v>5</v>
      </c>
      <c r="M573" t="s">
        <v>19</v>
      </c>
      <c r="N573" t="s">
        <v>20</v>
      </c>
    </row>
    <row r="574" spans="1:14" x14ac:dyDescent="0.3">
      <c r="A574" t="s">
        <v>353</v>
      </c>
      <c r="B574">
        <v>1</v>
      </c>
      <c r="C574" t="s">
        <v>3</v>
      </c>
      <c r="D574" t="s">
        <v>9</v>
      </c>
      <c r="E574" t="s">
        <v>21</v>
      </c>
      <c r="F574" t="s">
        <v>22</v>
      </c>
      <c r="I574">
        <v>100</v>
      </c>
      <c r="J574" t="s">
        <v>23</v>
      </c>
      <c r="K574" t="s">
        <v>353</v>
      </c>
    </row>
    <row r="575" spans="1:14" x14ac:dyDescent="0.3">
      <c r="A575" t="s">
        <v>301</v>
      </c>
      <c r="B575">
        <f>1.0246/37</f>
        <v>2.769189189189189E-2</v>
      </c>
      <c r="C575" t="s">
        <v>28</v>
      </c>
      <c r="D575" t="s">
        <v>29</v>
      </c>
      <c r="F575" t="s">
        <v>25</v>
      </c>
      <c r="J575" t="s">
        <v>221</v>
      </c>
      <c r="L575" t="s">
        <v>302</v>
      </c>
    </row>
    <row r="576" spans="1:14" x14ac:dyDescent="0.3">
      <c r="A576" t="s">
        <v>72</v>
      </c>
      <c r="B576">
        <v>4.0000000000000001E-3</v>
      </c>
      <c r="C576" t="s">
        <v>3</v>
      </c>
      <c r="D576" t="s">
        <v>9</v>
      </c>
      <c r="E576" t="s">
        <v>24</v>
      </c>
      <c r="F576" t="s">
        <v>25</v>
      </c>
      <c r="G576">
        <v>0</v>
      </c>
      <c r="H576">
        <v>4.0000000000000001E-3</v>
      </c>
      <c r="J576" t="s">
        <v>205</v>
      </c>
      <c r="K576" t="s">
        <v>74</v>
      </c>
      <c r="L576" t="s">
        <v>74</v>
      </c>
      <c r="M576" t="s">
        <v>75</v>
      </c>
      <c r="N576" t="s">
        <v>33</v>
      </c>
    </row>
    <row r="577" spans="1:14" x14ac:dyDescent="0.3">
      <c r="A577" t="s">
        <v>37</v>
      </c>
      <c r="B577">
        <v>3.1999999999999999E-5</v>
      </c>
      <c r="C577" t="s">
        <v>28</v>
      </c>
      <c r="D577" t="s">
        <v>29</v>
      </c>
      <c r="E577" t="s">
        <v>24</v>
      </c>
      <c r="F577" t="s">
        <v>25</v>
      </c>
      <c r="G577">
        <v>0</v>
      </c>
      <c r="H577">
        <v>3.1999999999999999E-5</v>
      </c>
      <c r="J577" t="s">
        <v>205</v>
      </c>
      <c r="K577" t="s">
        <v>38</v>
      </c>
      <c r="L577" t="s">
        <v>38</v>
      </c>
      <c r="M577" t="s">
        <v>39</v>
      </c>
      <c r="N577" t="s">
        <v>33</v>
      </c>
    </row>
    <row r="578" spans="1:14" x14ac:dyDescent="0.3">
      <c r="A578" t="s">
        <v>123</v>
      </c>
      <c r="B578">
        <v>8.7999999999999998E-5</v>
      </c>
      <c r="C578" t="s">
        <v>28</v>
      </c>
      <c r="D578" t="s">
        <v>29</v>
      </c>
      <c r="E578" t="s">
        <v>24</v>
      </c>
      <c r="F578" t="s">
        <v>25</v>
      </c>
      <c r="G578">
        <v>0</v>
      </c>
      <c r="H578">
        <v>8.7999999999999998E-5</v>
      </c>
      <c r="J578" t="s">
        <v>205</v>
      </c>
      <c r="K578" t="s">
        <v>125</v>
      </c>
      <c r="L578" t="s">
        <v>125</v>
      </c>
      <c r="M578" t="s">
        <v>126</v>
      </c>
      <c r="N578" t="s">
        <v>33</v>
      </c>
    </row>
    <row r="579" spans="1:14" x14ac:dyDescent="0.3">
      <c r="A579" t="s">
        <v>55</v>
      </c>
      <c r="B579">
        <v>2.8999999999999998E-3</v>
      </c>
      <c r="C579" t="s">
        <v>3</v>
      </c>
      <c r="D579" t="s">
        <v>48</v>
      </c>
      <c r="E579" t="s">
        <v>49</v>
      </c>
      <c r="F579" t="s">
        <v>25</v>
      </c>
      <c r="G579">
        <v>0</v>
      </c>
      <c r="H579">
        <v>2.8999999999999998E-3</v>
      </c>
      <c r="J579" t="s">
        <v>222</v>
      </c>
      <c r="K579" t="s">
        <v>57</v>
      </c>
      <c r="L579" t="s">
        <v>57</v>
      </c>
      <c r="M579" t="s">
        <v>58</v>
      </c>
      <c r="N579" t="s">
        <v>33</v>
      </c>
    </row>
    <row r="580" spans="1:14" x14ac:dyDescent="0.3">
      <c r="A580" t="s">
        <v>60</v>
      </c>
      <c r="B580">
        <v>0.18920000000000001</v>
      </c>
      <c r="C580" t="s">
        <v>28</v>
      </c>
      <c r="D580" t="s">
        <v>48</v>
      </c>
      <c r="E580" t="s">
        <v>49</v>
      </c>
      <c r="F580" t="s">
        <v>25</v>
      </c>
      <c r="G580">
        <v>0</v>
      </c>
      <c r="H580">
        <v>0.18920000000000001</v>
      </c>
      <c r="J580" t="s">
        <v>223</v>
      </c>
      <c r="K580" t="s">
        <v>61</v>
      </c>
      <c r="L580" t="s">
        <v>61</v>
      </c>
      <c r="M580" t="s">
        <v>62</v>
      </c>
      <c r="N580" t="s">
        <v>33</v>
      </c>
    </row>
    <row r="581" spans="1:14" x14ac:dyDescent="0.3">
      <c r="A581" t="s">
        <v>63</v>
      </c>
      <c r="B581">
        <v>2.5020000000000001E-4</v>
      </c>
      <c r="C581" t="s">
        <v>47</v>
      </c>
      <c r="D581" t="s">
        <v>64</v>
      </c>
      <c r="E581" t="s">
        <v>24</v>
      </c>
      <c r="F581" t="s">
        <v>25</v>
      </c>
      <c r="G581">
        <v>0</v>
      </c>
      <c r="H581">
        <v>8.9999999999999998E-4</v>
      </c>
      <c r="J581" t="s">
        <v>205</v>
      </c>
      <c r="K581" t="s">
        <v>66</v>
      </c>
      <c r="L581" t="s">
        <v>66</v>
      </c>
      <c r="M581" t="s">
        <v>67</v>
      </c>
      <c r="N581" t="s">
        <v>33</v>
      </c>
    </row>
    <row r="582" spans="1:14" x14ac:dyDescent="0.3">
      <c r="A582" t="s">
        <v>346</v>
      </c>
      <c r="B582">
        <v>1</v>
      </c>
      <c r="D582" t="s">
        <v>9</v>
      </c>
      <c r="E582" t="s">
        <v>347</v>
      </c>
      <c r="F582" t="s">
        <v>93</v>
      </c>
      <c r="J582" t="s">
        <v>349</v>
      </c>
    </row>
    <row r="584" spans="1:14" ht="15.6" x14ac:dyDescent="0.3">
      <c r="A584" s="1" t="s">
        <v>1</v>
      </c>
      <c r="B584" s="1" t="s">
        <v>361</v>
      </c>
    </row>
    <row r="585" spans="1:14" x14ac:dyDescent="0.3">
      <c r="A585" t="s">
        <v>2</v>
      </c>
      <c r="B585" t="s">
        <v>3</v>
      </c>
    </row>
    <row r="586" spans="1:14" x14ac:dyDescent="0.3">
      <c r="A586" t="s">
        <v>4</v>
      </c>
      <c r="B586">
        <v>1</v>
      </c>
    </row>
    <row r="587" spans="1:14" x14ac:dyDescent="0.3">
      <c r="A587" t="s">
        <v>5</v>
      </c>
      <c r="B587" t="s">
        <v>361</v>
      </c>
    </row>
    <row r="588" spans="1:14" x14ac:dyDescent="0.3">
      <c r="A588" t="s">
        <v>6</v>
      </c>
      <c r="B588" t="s">
        <v>7</v>
      </c>
    </row>
    <row r="589" spans="1:14" x14ac:dyDescent="0.3">
      <c r="A589" t="s">
        <v>8</v>
      </c>
      <c r="B589" t="s">
        <v>9</v>
      </c>
    </row>
    <row r="590" spans="1:14" ht="15.6" x14ac:dyDescent="0.3">
      <c r="A590" s="1" t="s">
        <v>10</v>
      </c>
    </row>
    <row r="591" spans="1:14" x14ac:dyDescent="0.3">
      <c r="A591" t="s">
        <v>11</v>
      </c>
      <c r="B591" t="s">
        <v>12</v>
      </c>
      <c r="C591" t="s">
        <v>2</v>
      </c>
      <c r="D591" t="s">
        <v>8</v>
      </c>
      <c r="E591" t="s">
        <v>13</v>
      </c>
      <c r="F591" t="s">
        <v>6</v>
      </c>
      <c r="G591" t="s">
        <v>14</v>
      </c>
      <c r="H591" t="s">
        <v>15</v>
      </c>
      <c r="I591" t="s">
        <v>16</v>
      </c>
      <c r="J591" t="s">
        <v>17</v>
      </c>
      <c r="K591" t="s">
        <v>18</v>
      </c>
      <c r="L591" t="s">
        <v>5</v>
      </c>
      <c r="M591" t="s">
        <v>19</v>
      </c>
      <c r="N591" t="s">
        <v>20</v>
      </c>
    </row>
    <row r="592" spans="1:14" x14ac:dyDescent="0.3">
      <c r="A592" t="s">
        <v>91</v>
      </c>
      <c r="B592">
        <v>3.03E-8</v>
      </c>
      <c r="D592" t="s">
        <v>29</v>
      </c>
      <c r="E592" t="s">
        <v>92</v>
      </c>
      <c r="F592" t="s">
        <v>93</v>
      </c>
      <c r="G592">
        <v>0</v>
      </c>
      <c r="H592">
        <v>3.03E-8</v>
      </c>
      <c r="J592" t="s">
        <v>23</v>
      </c>
    </row>
    <row r="593" spans="1:14" x14ac:dyDescent="0.3">
      <c r="A593" t="s">
        <v>94</v>
      </c>
      <c r="B593">
        <v>1.2299999999999999E-8</v>
      </c>
      <c r="D593" t="s">
        <v>29</v>
      </c>
      <c r="E593" t="s">
        <v>92</v>
      </c>
      <c r="F593" t="s">
        <v>93</v>
      </c>
      <c r="G593">
        <v>0</v>
      </c>
      <c r="H593">
        <v>1.2299999999999999E-8</v>
      </c>
      <c r="J593" t="s">
        <v>23</v>
      </c>
    </row>
    <row r="594" spans="1:14" x14ac:dyDescent="0.3">
      <c r="A594" t="s">
        <v>361</v>
      </c>
      <c r="B594">
        <v>1</v>
      </c>
      <c r="C594" t="s">
        <v>3</v>
      </c>
      <c r="D594" t="s">
        <v>9</v>
      </c>
      <c r="E594" t="s">
        <v>224</v>
      </c>
      <c r="F594" t="s">
        <v>22</v>
      </c>
      <c r="I594">
        <v>100</v>
      </c>
      <c r="J594" t="s">
        <v>23</v>
      </c>
      <c r="K594" t="s">
        <v>361</v>
      </c>
    </row>
    <row r="595" spans="1:14" x14ac:dyDescent="0.3">
      <c r="A595" t="s">
        <v>100</v>
      </c>
      <c r="B595">
        <v>2.34E-4</v>
      </c>
      <c r="C595" t="s">
        <v>3</v>
      </c>
      <c r="D595" t="s">
        <v>29</v>
      </c>
      <c r="E595" t="s">
        <v>24</v>
      </c>
      <c r="F595" t="s">
        <v>25</v>
      </c>
      <c r="G595">
        <v>0</v>
      </c>
      <c r="H595">
        <v>2.34E-4</v>
      </c>
      <c r="J595" t="s">
        <v>23</v>
      </c>
      <c r="K595" t="s">
        <v>101</v>
      </c>
      <c r="L595" t="s">
        <v>101</v>
      </c>
      <c r="M595" t="s">
        <v>102</v>
      </c>
      <c r="N595" t="s">
        <v>33</v>
      </c>
    </row>
    <row r="596" spans="1:14" x14ac:dyDescent="0.3">
      <c r="A596" t="s">
        <v>346</v>
      </c>
      <c r="B596">
        <v>1</v>
      </c>
      <c r="D596" t="s">
        <v>9</v>
      </c>
      <c r="E596" t="s">
        <v>347</v>
      </c>
      <c r="F596" t="s">
        <v>93</v>
      </c>
      <c r="J596" t="s">
        <v>349</v>
      </c>
    </row>
    <row r="598" spans="1:14" ht="15.6" x14ac:dyDescent="0.3">
      <c r="A598" s="1" t="s">
        <v>1</v>
      </c>
      <c r="B598" s="1" t="s">
        <v>351</v>
      </c>
    </row>
    <row r="599" spans="1:14" x14ac:dyDescent="0.3">
      <c r="A599" t="s">
        <v>2</v>
      </c>
      <c r="B599" t="s">
        <v>3</v>
      </c>
    </row>
    <row r="600" spans="1:14" x14ac:dyDescent="0.3">
      <c r="A600" t="s">
        <v>4</v>
      </c>
      <c r="B600">
        <v>1</v>
      </c>
    </row>
    <row r="601" spans="1:14" x14ac:dyDescent="0.3">
      <c r="A601" t="s">
        <v>5</v>
      </c>
      <c r="B601" t="s">
        <v>351</v>
      </c>
    </row>
    <row r="602" spans="1:14" x14ac:dyDescent="0.3">
      <c r="A602" t="s">
        <v>6</v>
      </c>
      <c r="B602" t="s">
        <v>7</v>
      </c>
    </row>
    <row r="603" spans="1:14" x14ac:dyDescent="0.3">
      <c r="A603" t="s">
        <v>8</v>
      </c>
      <c r="B603" t="s">
        <v>9</v>
      </c>
    </row>
    <row r="604" spans="1:14" ht="15.6" x14ac:dyDescent="0.3">
      <c r="A604" s="1" t="s">
        <v>10</v>
      </c>
    </row>
    <row r="605" spans="1:14" x14ac:dyDescent="0.3">
      <c r="A605" t="s">
        <v>11</v>
      </c>
      <c r="B605" t="s">
        <v>12</v>
      </c>
      <c r="C605" t="s">
        <v>2</v>
      </c>
      <c r="D605" t="s">
        <v>8</v>
      </c>
      <c r="E605" t="s">
        <v>13</v>
      </c>
      <c r="F605" t="s">
        <v>6</v>
      </c>
      <c r="G605" t="s">
        <v>14</v>
      </c>
      <c r="H605" t="s">
        <v>15</v>
      </c>
      <c r="I605" t="s">
        <v>16</v>
      </c>
      <c r="J605" t="s">
        <v>17</v>
      </c>
      <c r="K605" t="s">
        <v>18</v>
      </c>
      <c r="L605" t="s">
        <v>5</v>
      </c>
      <c r="M605" t="s">
        <v>19</v>
      </c>
      <c r="N605" t="s">
        <v>20</v>
      </c>
    </row>
    <row r="606" spans="1:14" x14ac:dyDescent="0.3">
      <c r="A606" t="s">
        <v>91</v>
      </c>
      <c r="B606">
        <v>1.257E-5</v>
      </c>
      <c r="D606" t="s">
        <v>29</v>
      </c>
      <c r="E606" t="s">
        <v>92</v>
      </c>
      <c r="F606" t="s">
        <v>93</v>
      </c>
      <c r="G606">
        <v>0</v>
      </c>
      <c r="H606">
        <v>1.257E-5</v>
      </c>
      <c r="J606" t="s">
        <v>225</v>
      </c>
    </row>
    <row r="607" spans="1:14" x14ac:dyDescent="0.3">
      <c r="A607" t="s">
        <v>91</v>
      </c>
      <c r="B607">
        <v>2.9999999999999997E-8</v>
      </c>
      <c r="D607" t="s">
        <v>29</v>
      </c>
      <c r="E607" t="s">
        <v>92</v>
      </c>
      <c r="F607" t="s">
        <v>93</v>
      </c>
      <c r="G607">
        <v>0</v>
      </c>
      <c r="H607">
        <v>2.9999999999999997E-8</v>
      </c>
      <c r="J607" t="s">
        <v>207</v>
      </c>
    </row>
    <row r="608" spans="1:14" x14ac:dyDescent="0.3">
      <c r="A608" t="s">
        <v>94</v>
      </c>
      <c r="B608">
        <v>1E-8</v>
      </c>
      <c r="D608" t="s">
        <v>29</v>
      </c>
      <c r="E608" t="s">
        <v>92</v>
      </c>
      <c r="F608" t="s">
        <v>93</v>
      </c>
      <c r="G608">
        <v>0</v>
      </c>
      <c r="H608">
        <v>1E-8</v>
      </c>
      <c r="J608" t="s">
        <v>207</v>
      </c>
    </row>
    <row r="609" spans="1:14" x14ac:dyDescent="0.3">
      <c r="A609" t="s">
        <v>351</v>
      </c>
      <c r="B609">
        <v>1</v>
      </c>
      <c r="C609" t="s">
        <v>3</v>
      </c>
      <c r="D609" t="s">
        <v>9</v>
      </c>
      <c r="E609" t="s">
        <v>145</v>
      </c>
      <c r="F609" t="s">
        <v>22</v>
      </c>
      <c r="I609">
        <v>100</v>
      </c>
      <c r="J609" t="s">
        <v>226</v>
      </c>
      <c r="K609" t="s">
        <v>351</v>
      </c>
    </row>
    <row r="610" spans="1:14" x14ac:dyDescent="0.3">
      <c r="A610" t="s">
        <v>175</v>
      </c>
      <c r="B610">
        <v>3.5E-4</v>
      </c>
      <c r="C610" t="s">
        <v>28</v>
      </c>
      <c r="D610" t="s">
        <v>29</v>
      </c>
      <c r="E610" t="s">
        <v>24</v>
      </c>
      <c r="F610" t="s">
        <v>25</v>
      </c>
      <c r="G610">
        <v>0</v>
      </c>
      <c r="H610">
        <v>3.5E-4</v>
      </c>
      <c r="J610" t="s">
        <v>227</v>
      </c>
      <c r="K610" t="s">
        <v>177</v>
      </c>
      <c r="L610" t="s">
        <v>177</v>
      </c>
      <c r="M610" t="s">
        <v>178</v>
      </c>
      <c r="N610" t="s">
        <v>33</v>
      </c>
    </row>
    <row r="611" spans="1:14" x14ac:dyDescent="0.3">
      <c r="A611" t="s">
        <v>179</v>
      </c>
      <c r="B611">
        <v>5.0000000000000002E-5</v>
      </c>
      <c r="C611" t="s">
        <v>28</v>
      </c>
      <c r="D611" t="s">
        <v>29</v>
      </c>
      <c r="E611" t="s">
        <v>24</v>
      </c>
      <c r="F611" t="s">
        <v>25</v>
      </c>
      <c r="G611">
        <v>0</v>
      </c>
      <c r="H611">
        <v>5.0000000000000002E-5</v>
      </c>
      <c r="J611" t="s">
        <v>228</v>
      </c>
      <c r="K611" t="s">
        <v>181</v>
      </c>
      <c r="L611" t="s">
        <v>181</v>
      </c>
      <c r="M611" t="s">
        <v>182</v>
      </c>
      <c r="N611" t="s">
        <v>33</v>
      </c>
    </row>
    <row r="612" spans="1:14" x14ac:dyDescent="0.3">
      <c r="A612" t="s">
        <v>183</v>
      </c>
      <c r="B612">
        <v>1.4999999999999999E-4</v>
      </c>
      <c r="C612" t="s">
        <v>28</v>
      </c>
      <c r="D612" t="s">
        <v>29</v>
      </c>
      <c r="E612" t="s">
        <v>24</v>
      </c>
      <c r="F612" t="s">
        <v>25</v>
      </c>
      <c r="G612">
        <v>0</v>
      </c>
      <c r="H612">
        <v>1.4999999999999999E-4</v>
      </c>
      <c r="J612" t="s">
        <v>229</v>
      </c>
      <c r="K612" t="s">
        <v>185</v>
      </c>
      <c r="L612" t="s">
        <v>185</v>
      </c>
      <c r="M612" t="s">
        <v>186</v>
      </c>
      <c r="N612" t="s">
        <v>33</v>
      </c>
    </row>
    <row r="613" spans="1:14" x14ac:dyDescent="0.3">
      <c r="A613" t="s">
        <v>187</v>
      </c>
      <c r="B613">
        <v>2.5999999999999998E-4</v>
      </c>
      <c r="C613" t="s">
        <v>28</v>
      </c>
      <c r="D613" t="s">
        <v>29</v>
      </c>
      <c r="E613" t="s">
        <v>24</v>
      </c>
      <c r="F613" t="s">
        <v>25</v>
      </c>
      <c r="G613">
        <v>0</v>
      </c>
      <c r="H613">
        <v>2.5999999999999998E-4</v>
      </c>
      <c r="J613" t="s">
        <v>230</v>
      </c>
      <c r="K613" t="s">
        <v>189</v>
      </c>
      <c r="L613" t="s">
        <v>189</v>
      </c>
      <c r="M613" t="s">
        <v>190</v>
      </c>
      <c r="N613" t="s">
        <v>33</v>
      </c>
    </row>
    <row r="614" spans="1:14" x14ac:dyDescent="0.3">
      <c r="A614" t="s">
        <v>191</v>
      </c>
      <c r="B614">
        <v>1.08E-3</v>
      </c>
      <c r="C614" t="s">
        <v>28</v>
      </c>
      <c r="D614" t="s">
        <v>29</v>
      </c>
      <c r="E614" t="s">
        <v>24</v>
      </c>
      <c r="F614" t="s">
        <v>25</v>
      </c>
      <c r="G614">
        <v>0</v>
      </c>
      <c r="H614">
        <v>1.08E-3</v>
      </c>
      <c r="J614" t="s">
        <v>231</v>
      </c>
      <c r="K614" t="s">
        <v>192</v>
      </c>
      <c r="L614" t="s">
        <v>192</v>
      </c>
      <c r="M614" t="s">
        <v>193</v>
      </c>
      <c r="N614" t="s">
        <v>33</v>
      </c>
    </row>
    <row r="615" spans="1:14" x14ac:dyDescent="0.3">
      <c r="A615" t="s">
        <v>232</v>
      </c>
      <c r="B615">
        <v>1.0000000000000001E-5</v>
      </c>
      <c r="C615" t="s">
        <v>28</v>
      </c>
      <c r="D615" t="s">
        <v>29</v>
      </c>
      <c r="E615" t="s">
        <v>24</v>
      </c>
      <c r="F615" t="s">
        <v>25</v>
      </c>
      <c r="G615">
        <v>0</v>
      </c>
      <c r="H615">
        <v>1.0000000000000001E-5</v>
      </c>
      <c r="J615" t="s">
        <v>233</v>
      </c>
      <c r="K615" t="s">
        <v>234</v>
      </c>
      <c r="L615" t="s">
        <v>234</v>
      </c>
      <c r="M615" t="s">
        <v>235</v>
      </c>
      <c r="N615" t="s">
        <v>33</v>
      </c>
    </row>
    <row r="616" spans="1:14" x14ac:dyDescent="0.3">
      <c r="A616" t="s">
        <v>100</v>
      </c>
      <c r="B616">
        <v>2.4362E-4</v>
      </c>
      <c r="C616" t="s">
        <v>3</v>
      </c>
      <c r="D616" t="s">
        <v>29</v>
      </c>
      <c r="E616" t="s">
        <v>24</v>
      </c>
      <c r="F616" t="s">
        <v>25</v>
      </c>
      <c r="G616">
        <v>0</v>
      </c>
      <c r="H616">
        <v>2.4362E-4</v>
      </c>
      <c r="J616" t="s">
        <v>236</v>
      </c>
      <c r="K616" t="s">
        <v>101</v>
      </c>
      <c r="L616" t="s">
        <v>101</v>
      </c>
      <c r="M616" t="s">
        <v>102</v>
      </c>
      <c r="N616" t="s">
        <v>33</v>
      </c>
    </row>
    <row r="617" spans="1:14" x14ac:dyDescent="0.3">
      <c r="A617" t="s">
        <v>63</v>
      </c>
      <c r="B617">
        <v>1.0564000000000001E-3</v>
      </c>
      <c r="C617" t="s">
        <v>47</v>
      </c>
      <c r="D617" t="s">
        <v>64</v>
      </c>
      <c r="E617" t="s">
        <v>49</v>
      </c>
      <c r="F617" t="s">
        <v>25</v>
      </c>
      <c r="G617">
        <v>0</v>
      </c>
      <c r="H617">
        <v>3.8E-3</v>
      </c>
      <c r="J617" t="s">
        <v>237</v>
      </c>
      <c r="K617" t="s">
        <v>66</v>
      </c>
      <c r="L617" t="s">
        <v>66</v>
      </c>
      <c r="M617" t="s">
        <v>67</v>
      </c>
      <c r="N617" t="s">
        <v>33</v>
      </c>
    </row>
    <row r="618" spans="1:14" x14ac:dyDescent="0.3">
      <c r="A618" t="s">
        <v>63</v>
      </c>
      <c r="B618">
        <v>5.9999999999999995E-4</v>
      </c>
      <c r="C618" t="s">
        <v>47</v>
      </c>
      <c r="D618" t="s">
        <v>64</v>
      </c>
      <c r="E618" t="s">
        <v>49</v>
      </c>
      <c r="F618" t="s">
        <v>25</v>
      </c>
      <c r="G618">
        <v>0</v>
      </c>
      <c r="H618">
        <v>5.9999999999999995E-4</v>
      </c>
      <c r="J618" t="s">
        <v>238</v>
      </c>
      <c r="K618" t="s">
        <v>66</v>
      </c>
      <c r="L618" t="s">
        <v>66</v>
      </c>
      <c r="M618" t="s">
        <v>67</v>
      </c>
      <c r="N618" t="s">
        <v>33</v>
      </c>
    </row>
    <row r="619" spans="1:14" x14ac:dyDescent="0.3">
      <c r="A619" t="s">
        <v>346</v>
      </c>
      <c r="B619">
        <v>1</v>
      </c>
      <c r="D619" t="s">
        <v>9</v>
      </c>
      <c r="E619" t="s">
        <v>347</v>
      </c>
      <c r="F619" t="s">
        <v>93</v>
      </c>
      <c r="J619" t="s">
        <v>349</v>
      </c>
    </row>
    <row r="621" spans="1:14" ht="15.6" x14ac:dyDescent="0.3">
      <c r="A621" s="1" t="s">
        <v>1</v>
      </c>
      <c r="B621" s="1" t="s">
        <v>220</v>
      </c>
    </row>
    <row r="622" spans="1:14" x14ac:dyDescent="0.3">
      <c r="A622" t="s">
        <v>2</v>
      </c>
      <c r="B622" t="s">
        <v>3</v>
      </c>
    </row>
    <row r="623" spans="1:14" x14ac:dyDescent="0.3">
      <c r="A623" t="s">
        <v>4</v>
      </c>
      <c r="B623">
        <v>1</v>
      </c>
    </row>
    <row r="624" spans="1:14" x14ac:dyDescent="0.3">
      <c r="A624" t="s">
        <v>5</v>
      </c>
      <c r="B624" t="s">
        <v>220</v>
      </c>
    </row>
    <row r="625" spans="1:14" x14ac:dyDescent="0.3">
      <c r="A625" t="s">
        <v>6</v>
      </c>
      <c r="B625" t="s">
        <v>7</v>
      </c>
    </row>
    <row r="626" spans="1:14" x14ac:dyDescent="0.3">
      <c r="A626" t="s">
        <v>8</v>
      </c>
      <c r="B626" t="s">
        <v>9</v>
      </c>
    </row>
    <row r="627" spans="1:14" ht="15.6" x14ac:dyDescent="0.3">
      <c r="A627" s="1" t="s">
        <v>10</v>
      </c>
    </row>
    <row r="628" spans="1:14" x14ac:dyDescent="0.3">
      <c r="A628" t="s">
        <v>11</v>
      </c>
      <c r="B628" t="s">
        <v>12</v>
      </c>
      <c r="C628" t="s">
        <v>2</v>
      </c>
      <c r="D628" t="s">
        <v>8</v>
      </c>
      <c r="E628" t="s">
        <v>13</v>
      </c>
      <c r="F628" t="s">
        <v>6</v>
      </c>
      <c r="G628" t="s">
        <v>16</v>
      </c>
      <c r="H628" t="s">
        <v>17</v>
      </c>
      <c r="I628" t="s">
        <v>18</v>
      </c>
    </row>
    <row r="629" spans="1:14" x14ac:dyDescent="0.3">
      <c r="A629" t="s">
        <v>220</v>
      </c>
      <c r="B629">
        <v>1</v>
      </c>
      <c r="C629" t="s">
        <v>3</v>
      </c>
      <c r="D629" t="s">
        <v>9</v>
      </c>
      <c r="E629" t="s">
        <v>21</v>
      </c>
      <c r="F629" t="s">
        <v>22</v>
      </c>
      <c r="G629">
        <v>100</v>
      </c>
      <c r="H629" t="s">
        <v>23</v>
      </c>
      <c r="I629" t="s">
        <v>220</v>
      </c>
    </row>
    <row r="630" spans="1:14" x14ac:dyDescent="0.3">
      <c r="A630" t="s">
        <v>346</v>
      </c>
      <c r="B630">
        <v>1</v>
      </c>
      <c r="D630" t="s">
        <v>9</v>
      </c>
      <c r="E630" t="s">
        <v>347</v>
      </c>
      <c r="F630" t="s">
        <v>93</v>
      </c>
      <c r="J630" t="s">
        <v>349</v>
      </c>
    </row>
    <row r="632" spans="1:14" ht="15.6" x14ac:dyDescent="0.3">
      <c r="A632" s="1" t="s">
        <v>1</v>
      </c>
      <c r="B632" s="1" t="s">
        <v>352</v>
      </c>
    </row>
    <row r="633" spans="1:14" x14ac:dyDescent="0.3">
      <c r="A633" t="s">
        <v>2</v>
      </c>
      <c r="B633" t="s">
        <v>3</v>
      </c>
    </row>
    <row r="634" spans="1:14" x14ac:dyDescent="0.3">
      <c r="A634" t="s">
        <v>4</v>
      </c>
      <c r="B634">
        <v>1</v>
      </c>
    </row>
    <row r="635" spans="1:14" x14ac:dyDescent="0.3">
      <c r="A635" t="s">
        <v>5</v>
      </c>
      <c r="B635" t="s">
        <v>352</v>
      </c>
    </row>
    <row r="636" spans="1:14" x14ac:dyDescent="0.3">
      <c r="A636" t="s">
        <v>6</v>
      </c>
      <c r="B636" t="s">
        <v>7</v>
      </c>
    </row>
    <row r="637" spans="1:14" x14ac:dyDescent="0.3">
      <c r="A637" t="s">
        <v>8</v>
      </c>
      <c r="B637" t="s">
        <v>9</v>
      </c>
    </row>
    <row r="638" spans="1:14" ht="15.6" x14ac:dyDescent="0.3">
      <c r="A638" s="1" t="s">
        <v>10</v>
      </c>
    </row>
    <row r="639" spans="1:14" x14ac:dyDescent="0.3">
      <c r="A639" t="s">
        <v>11</v>
      </c>
      <c r="B639" t="s">
        <v>12</v>
      </c>
      <c r="C639" t="s">
        <v>2</v>
      </c>
      <c r="D639" t="s">
        <v>8</v>
      </c>
      <c r="E639" t="s">
        <v>13</v>
      </c>
      <c r="F639" t="s">
        <v>6</v>
      </c>
      <c r="G639" t="s">
        <v>14</v>
      </c>
      <c r="H639" t="s">
        <v>15</v>
      </c>
      <c r="I639" t="s">
        <v>16</v>
      </c>
      <c r="J639" t="s">
        <v>17</v>
      </c>
      <c r="K639" t="s">
        <v>18</v>
      </c>
      <c r="L639" t="s">
        <v>5</v>
      </c>
      <c r="M639" t="s">
        <v>19</v>
      </c>
      <c r="N639" t="s">
        <v>20</v>
      </c>
    </row>
    <row r="640" spans="1:14" x14ac:dyDescent="0.3">
      <c r="A640" t="s">
        <v>91</v>
      </c>
      <c r="B640">
        <v>4.4400000000000002E-5</v>
      </c>
      <c r="D640" t="s">
        <v>29</v>
      </c>
      <c r="E640" t="s">
        <v>92</v>
      </c>
      <c r="F640" t="s">
        <v>93</v>
      </c>
      <c r="G640">
        <v>0</v>
      </c>
      <c r="H640">
        <v>4.4400000000000002E-5</v>
      </c>
      <c r="J640" t="s">
        <v>23</v>
      </c>
    </row>
    <row r="641" spans="1:14" x14ac:dyDescent="0.3">
      <c r="A641" t="s">
        <v>352</v>
      </c>
      <c r="B641">
        <v>1</v>
      </c>
      <c r="C641" t="s">
        <v>3</v>
      </c>
      <c r="D641" t="s">
        <v>9</v>
      </c>
      <c r="E641" t="s">
        <v>151</v>
      </c>
      <c r="F641" t="s">
        <v>22</v>
      </c>
      <c r="I641">
        <v>100</v>
      </c>
      <c r="J641" t="s">
        <v>23</v>
      </c>
      <c r="K641" t="s">
        <v>352</v>
      </c>
    </row>
    <row r="642" spans="1:14" x14ac:dyDescent="0.3">
      <c r="A642" t="s">
        <v>34</v>
      </c>
      <c r="B642">
        <v>1.2300000000000001E-5</v>
      </c>
      <c r="C642" t="s">
        <v>28</v>
      </c>
      <c r="D642" t="s">
        <v>29</v>
      </c>
      <c r="E642" t="s">
        <v>49</v>
      </c>
      <c r="F642" t="s">
        <v>25</v>
      </c>
      <c r="G642">
        <v>0</v>
      </c>
      <c r="H642">
        <v>1.2300000000000001E-5</v>
      </c>
      <c r="J642" t="s">
        <v>239</v>
      </c>
      <c r="K642" t="s">
        <v>35</v>
      </c>
      <c r="L642" t="s">
        <v>35</v>
      </c>
      <c r="M642" t="s">
        <v>36</v>
      </c>
      <c r="N642" t="s">
        <v>33</v>
      </c>
    </row>
    <row r="643" spans="1:14" x14ac:dyDescent="0.3">
      <c r="A643" t="s">
        <v>175</v>
      </c>
      <c r="B643">
        <v>1.2999999999999999E-3</v>
      </c>
      <c r="C643" t="s">
        <v>28</v>
      </c>
      <c r="D643" t="s">
        <v>29</v>
      </c>
      <c r="E643" t="s">
        <v>24</v>
      </c>
      <c r="F643" t="s">
        <v>25</v>
      </c>
      <c r="G643">
        <v>0</v>
      </c>
      <c r="H643">
        <v>1.2999999999999999E-3</v>
      </c>
      <c r="J643" t="s">
        <v>240</v>
      </c>
      <c r="K643" t="s">
        <v>177</v>
      </c>
      <c r="L643" t="s">
        <v>177</v>
      </c>
      <c r="M643" t="s">
        <v>178</v>
      </c>
      <c r="N643" t="s">
        <v>33</v>
      </c>
    </row>
    <row r="644" spans="1:14" x14ac:dyDescent="0.3">
      <c r="A644" t="s">
        <v>179</v>
      </c>
      <c r="B644">
        <v>1E-4</v>
      </c>
      <c r="C644" t="s">
        <v>28</v>
      </c>
      <c r="D644" t="s">
        <v>29</v>
      </c>
      <c r="E644" t="s">
        <v>24</v>
      </c>
      <c r="F644" t="s">
        <v>25</v>
      </c>
      <c r="G644">
        <v>0</v>
      </c>
      <c r="H644">
        <v>1E-4</v>
      </c>
      <c r="J644" t="s">
        <v>194</v>
      </c>
      <c r="K644" t="s">
        <v>181</v>
      </c>
      <c r="L644" t="s">
        <v>181</v>
      </c>
      <c r="M644" t="s">
        <v>182</v>
      </c>
      <c r="N644" t="s">
        <v>33</v>
      </c>
    </row>
    <row r="645" spans="1:14" x14ac:dyDescent="0.3">
      <c r="A645" t="s">
        <v>183</v>
      </c>
      <c r="B645">
        <v>2.9999999999999997E-4</v>
      </c>
      <c r="C645" t="s">
        <v>28</v>
      </c>
      <c r="D645" t="s">
        <v>29</v>
      </c>
      <c r="E645" t="s">
        <v>24</v>
      </c>
      <c r="F645" t="s">
        <v>25</v>
      </c>
      <c r="G645">
        <v>0</v>
      </c>
      <c r="H645">
        <v>2.9999999999999997E-4</v>
      </c>
      <c r="J645" t="s">
        <v>241</v>
      </c>
      <c r="K645" t="s">
        <v>185</v>
      </c>
      <c r="L645" t="s">
        <v>185</v>
      </c>
      <c r="M645" t="s">
        <v>186</v>
      </c>
      <c r="N645" t="s">
        <v>33</v>
      </c>
    </row>
    <row r="646" spans="1:14" x14ac:dyDescent="0.3">
      <c r="A646" t="s">
        <v>187</v>
      </c>
      <c r="B646">
        <v>2.0000000000000001E-4</v>
      </c>
      <c r="C646" t="s">
        <v>28</v>
      </c>
      <c r="D646" t="s">
        <v>29</v>
      </c>
      <c r="E646" t="s">
        <v>24</v>
      </c>
      <c r="F646" t="s">
        <v>25</v>
      </c>
      <c r="G646">
        <v>0</v>
      </c>
      <c r="H646">
        <v>2.0000000000000001E-4</v>
      </c>
      <c r="J646" t="s">
        <v>241</v>
      </c>
      <c r="K646" t="s">
        <v>189</v>
      </c>
      <c r="L646" t="s">
        <v>189</v>
      </c>
      <c r="M646" t="s">
        <v>190</v>
      </c>
      <c r="N646" t="s">
        <v>33</v>
      </c>
    </row>
    <row r="647" spans="1:14" x14ac:dyDescent="0.3">
      <c r="A647" t="s">
        <v>191</v>
      </c>
      <c r="B647">
        <v>2.5999999999999999E-3</v>
      </c>
      <c r="C647" t="s">
        <v>28</v>
      </c>
      <c r="D647" t="s">
        <v>29</v>
      </c>
      <c r="E647" t="s">
        <v>24</v>
      </c>
      <c r="F647" t="s">
        <v>25</v>
      </c>
      <c r="G647">
        <v>0</v>
      </c>
      <c r="H647">
        <v>2.5999999999999999E-3</v>
      </c>
      <c r="J647" t="s">
        <v>240</v>
      </c>
      <c r="K647" t="s">
        <v>192</v>
      </c>
      <c r="L647" t="s">
        <v>192</v>
      </c>
      <c r="M647" t="s">
        <v>193</v>
      </c>
      <c r="N647" t="s">
        <v>33</v>
      </c>
    </row>
    <row r="648" spans="1:14" x14ac:dyDescent="0.3">
      <c r="A648" t="s">
        <v>242</v>
      </c>
      <c r="B648">
        <v>4.0000000000000002E-4</v>
      </c>
      <c r="C648" t="s">
        <v>28</v>
      </c>
      <c r="D648" t="s">
        <v>29</v>
      </c>
      <c r="E648" t="s">
        <v>24</v>
      </c>
      <c r="F648" t="s">
        <v>25</v>
      </c>
      <c r="G648">
        <v>0</v>
      </c>
      <c r="H648">
        <v>4.0000000000000002E-4</v>
      </c>
      <c r="J648" t="s">
        <v>243</v>
      </c>
      <c r="K648" t="s">
        <v>244</v>
      </c>
      <c r="L648" t="s">
        <v>244</v>
      </c>
      <c r="M648" t="s">
        <v>245</v>
      </c>
      <c r="N648" t="s">
        <v>33</v>
      </c>
    </row>
    <row r="649" spans="1:14" x14ac:dyDescent="0.3">
      <c r="A649" t="s">
        <v>100</v>
      </c>
      <c r="B649">
        <v>8.9100000000000008E-4</v>
      </c>
      <c r="C649" t="s">
        <v>3</v>
      </c>
      <c r="D649" t="s">
        <v>29</v>
      </c>
      <c r="E649" t="s">
        <v>24</v>
      </c>
      <c r="F649" t="s">
        <v>25</v>
      </c>
      <c r="G649">
        <v>0</v>
      </c>
      <c r="H649">
        <v>8.9100000000000008E-4</v>
      </c>
      <c r="J649" t="s">
        <v>194</v>
      </c>
      <c r="K649" t="s">
        <v>101</v>
      </c>
      <c r="L649" t="s">
        <v>101</v>
      </c>
      <c r="M649" t="s">
        <v>102</v>
      </c>
      <c r="N649" t="s">
        <v>33</v>
      </c>
    </row>
    <row r="650" spans="1:14" x14ac:dyDescent="0.3">
      <c r="A650" t="s">
        <v>63</v>
      </c>
      <c r="B650">
        <v>1.3900000000000001E-5</v>
      </c>
      <c r="C650" t="s">
        <v>47</v>
      </c>
      <c r="D650" t="s">
        <v>64</v>
      </c>
      <c r="E650" t="s">
        <v>49</v>
      </c>
      <c r="F650" t="s">
        <v>25</v>
      </c>
      <c r="G650">
        <v>0</v>
      </c>
      <c r="H650">
        <v>5.0000000000000002E-5</v>
      </c>
      <c r="J650" t="s">
        <v>239</v>
      </c>
      <c r="K650" t="s">
        <v>66</v>
      </c>
      <c r="L650" t="s">
        <v>66</v>
      </c>
      <c r="M650" t="s">
        <v>67</v>
      </c>
      <c r="N650" t="s">
        <v>33</v>
      </c>
    </row>
    <row r="651" spans="1:14" x14ac:dyDescent="0.3">
      <c r="A651" t="s">
        <v>63</v>
      </c>
      <c r="B651">
        <v>1.080169E-4</v>
      </c>
      <c r="C651" t="s">
        <v>47</v>
      </c>
      <c r="D651" t="s">
        <v>64</v>
      </c>
      <c r="E651" t="s">
        <v>49</v>
      </c>
      <c r="F651" t="s">
        <v>25</v>
      </c>
      <c r="G651">
        <v>0</v>
      </c>
      <c r="H651">
        <v>3.8854999999999998E-4</v>
      </c>
      <c r="J651" t="s">
        <v>246</v>
      </c>
      <c r="K651" t="s">
        <v>66</v>
      </c>
      <c r="L651" t="s">
        <v>66</v>
      </c>
      <c r="M651" t="s">
        <v>67</v>
      </c>
      <c r="N651" t="s">
        <v>33</v>
      </c>
    </row>
    <row r="652" spans="1:14" x14ac:dyDescent="0.3">
      <c r="A652" t="s">
        <v>346</v>
      </c>
      <c r="B652">
        <v>1</v>
      </c>
      <c r="D652" t="s">
        <v>9</v>
      </c>
      <c r="E652" t="s">
        <v>347</v>
      </c>
      <c r="F652" t="s">
        <v>93</v>
      </c>
      <c r="J652" t="s">
        <v>349</v>
      </c>
    </row>
    <row r="655" spans="1:14" ht="15.6" x14ac:dyDescent="0.3">
      <c r="A655" s="1" t="s">
        <v>1</v>
      </c>
      <c r="B655" s="1" t="s">
        <v>362</v>
      </c>
    </row>
    <row r="656" spans="1:14" x14ac:dyDescent="0.3">
      <c r="A656" t="s">
        <v>2</v>
      </c>
      <c r="B656" t="s">
        <v>3</v>
      </c>
    </row>
    <row r="657" spans="1:14" x14ac:dyDescent="0.3">
      <c r="A657" t="s">
        <v>4</v>
      </c>
      <c r="B657">
        <v>1</v>
      </c>
    </row>
    <row r="658" spans="1:14" x14ac:dyDescent="0.3">
      <c r="A658" t="s">
        <v>5</v>
      </c>
      <c r="B658" t="s">
        <v>362</v>
      </c>
    </row>
    <row r="659" spans="1:14" x14ac:dyDescent="0.3">
      <c r="A659" t="s">
        <v>6</v>
      </c>
      <c r="B659" t="s">
        <v>7</v>
      </c>
    </row>
    <row r="660" spans="1:14" x14ac:dyDescent="0.3">
      <c r="A660" t="s">
        <v>8</v>
      </c>
      <c r="B660" t="s">
        <v>29</v>
      </c>
    </row>
    <row r="661" spans="1:14" ht="15.6" x14ac:dyDescent="0.3">
      <c r="A661" s="1" t="s">
        <v>10</v>
      </c>
    </row>
    <row r="662" spans="1:14" x14ac:dyDescent="0.3">
      <c r="A662" t="s">
        <v>11</v>
      </c>
      <c r="B662" t="s">
        <v>12</v>
      </c>
      <c r="C662" t="s">
        <v>2</v>
      </c>
      <c r="D662" t="s">
        <v>8</v>
      </c>
      <c r="E662" t="s">
        <v>13</v>
      </c>
      <c r="F662" t="s">
        <v>6</v>
      </c>
      <c r="G662" t="s">
        <v>14</v>
      </c>
      <c r="H662" t="s">
        <v>15</v>
      </c>
      <c r="I662" t="s">
        <v>16</v>
      </c>
      <c r="J662" t="s">
        <v>17</v>
      </c>
      <c r="K662" t="s">
        <v>18</v>
      </c>
      <c r="L662" t="s">
        <v>5</v>
      </c>
      <c r="M662" t="s">
        <v>19</v>
      </c>
      <c r="N662" t="s">
        <v>20</v>
      </c>
    </row>
    <row r="663" spans="1:14" x14ac:dyDescent="0.3">
      <c r="A663" t="s">
        <v>362</v>
      </c>
      <c r="B663">
        <v>1</v>
      </c>
      <c r="C663" t="s">
        <v>3</v>
      </c>
      <c r="D663" t="s">
        <v>29</v>
      </c>
      <c r="E663" t="s">
        <v>247</v>
      </c>
      <c r="F663" t="s">
        <v>22</v>
      </c>
      <c r="I663">
        <v>100</v>
      </c>
      <c r="J663" t="s">
        <v>23</v>
      </c>
      <c r="K663" t="s">
        <v>362</v>
      </c>
    </row>
    <row r="664" spans="1:14" x14ac:dyDescent="0.3">
      <c r="A664" t="s">
        <v>248</v>
      </c>
      <c r="B664">
        <v>2.244E-10</v>
      </c>
      <c r="C664" t="s">
        <v>3</v>
      </c>
      <c r="D664" t="s">
        <v>29</v>
      </c>
      <c r="E664" t="s">
        <v>24</v>
      </c>
      <c r="F664" t="s">
        <v>25</v>
      </c>
      <c r="G664">
        <v>0</v>
      </c>
      <c r="H664">
        <v>2.244E-10</v>
      </c>
      <c r="J664" t="s">
        <v>23</v>
      </c>
      <c r="K664" t="s">
        <v>249</v>
      </c>
      <c r="L664" t="s">
        <v>249</v>
      </c>
      <c r="M664" t="s">
        <v>250</v>
      </c>
      <c r="N664" t="s">
        <v>33</v>
      </c>
    </row>
    <row r="665" spans="1:14" x14ac:dyDescent="0.3">
      <c r="A665" t="s">
        <v>251</v>
      </c>
      <c r="B665">
        <v>7.9500000000000002E-14</v>
      </c>
      <c r="C665" t="s">
        <v>28</v>
      </c>
      <c r="D665" t="s">
        <v>29</v>
      </c>
      <c r="E665" t="s">
        <v>24</v>
      </c>
      <c r="F665" t="s">
        <v>25</v>
      </c>
      <c r="G665">
        <v>0</v>
      </c>
      <c r="H665">
        <v>7.9500000000000002E-14</v>
      </c>
      <c r="J665" t="s">
        <v>23</v>
      </c>
      <c r="K665" t="s">
        <v>252</v>
      </c>
      <c r="L665" t="s">
        <v>252</v>
      </c>
      <c r="M665" t="s">
        <v>253</v>
      </c>
      <c r="N665" t="s">
        <v>33</v>
      </c>
    </row>
    <row r="666" spans="1:14" x14ac:dyDescent="0.3">
      <c r="A666" t="s">
        <v>254</v>
      </c>
      <c r="B666">
        <v>9.7172999999999991E-10</v>
      </c>
      <c r="C666" t="s">
        <v>28</v>
      </c>
      <c r="D666" t="s">
        <v>29</v>
      </c>
      <c r="E666" t="s">
        <v>24</v>
      </c>
      <c r="F666" t="s">
        <v>25</v>
      </c>
      <c r="G666">
        <v>0</v>
      </c>
      <c r="H666">
        <v>9.7172999999999991E-10</v>
      </c>
      <c r="J666" t="s">
        <v>23</v>
      </c>
      <c r="K666" t="s">
        <v>255</v>
      </c>
      <c r="L666" t="s">
        <v>255</v>
      </c>
      <c r="M666" t="s">
        <v>256</v>
      </c>
      <c r="N666" t="s">
        <v>33</v>
      </c>
    </row>
    <row r="667" spans="1:14" x14ac:dyDescent="0.3">
      <c r="A667" t="s">
        <v>175</v>
      </c>
      <c r="B667">
        <v>1.751E-4</v>
      </c>
      <c r="C667" t="s">
        <v>28</v>
      </c>
      <c r="D667" t="s">
        <v>29</v>
      </c>
      <c r="E667" t="s">
        <v>24</v>
      </c>
      <c r="F667" t="s">
        <v>25</v>
      </c>
      <c r="G667">
        <v>0</v>
      </c>
      <c r="H667">
        <v>1.751E-4</v>
      </c>
      <c r="J667" t="s">
        <v>23</v>
      </c>
      <c r="K667" t="s">
        <v>177</v>
      </c>
      <c r="L667" t="s">
        <v>177</v>
      </c>
      <c r="M667" t="s">
        <v>178</v>
      </c>
      <c r="N667" t="s">
        <v>33</v>
      </c>
    </row>
    <row r="668" spans="1:14" x14ac:dyDescent="0.3">
      <c r="A668" t="s">
        <v>183</v>
      </c>
      <c r="B668">
        <v>1.751E-4</v>
      </c>
      <c r="C668" t="s">
        <v>28</v>
      </c>
      <c r="D668" t="s">
        <v>29</v>
      </c>
      <c r="E668" t="s">
        <v>24</v>
      </c>
      <c r="F668" t="s">
        <v>25</v>
      </c>
      <c r="G668">
        <v>0</v>
      </c>
      <c r="H668">
        <v>1.751E-4</v>
      </c>
      <c r="J668" t="s">
        <v>23</v>
      </c>
      <c r="K668" t="s">
        <v>185</v>
      </c>
      <c r="L668" t="s">
        <v>185</v>
      </c>
      <c r="M668" t="s">
        <v>186</v>
      </c>
      <c r="N668" t="s">
        <v>33</v>
      </c>
    </row>
    <row r="669" spans="1:14" x14ac:dyDescent="0.3">
      <c r="A669" t="s">
        <v>257</v>
      </c>
      <c r="B669">
        <v>3.3126999999999998E-12</v>
      </c>
      <c r="C669" t="s">
        <v>28</v>
      </c>
      <c r="D669" t="s">
        <v>29</v>
      </c>
      <c r="E669" t="s">
        <v>24</v>
      </c>
      <c r="F669" t="s">
        <v>25</v>
      </c>
      <c r="G669">
        <v>0</v>
      </c>
      <c r="H669">
        <v>3.3126999999999998E-12</v>
      </c>
      <c r="J669" t="s">
        <v>23</v>
      </c>
      <c r="K669" t="s">
        <v>258</v>
      </c>
      <c r="L669" t="s">
        <v>258</v>
      </c>
      <c r="M669" t="s">
        <v>259</v>
      </c>
      <c r="N669" t="s">
        <v>33</v>
      </c>
    </row>
    <row r="670" spans="1:14" x14ac:dyDescent="0.3">
      <c r="A670" t="s">
        <v>138</v>
      </c>
      <c r="B670">
        <v>3.8929999999999998E-4</v>
      </c>
      <c r="C670" t="s">
        <v>28</v>
      </c>
      <c r="D670" t="s">
        <v>29</v>
      </c>
      <c r="E670" t="s">
        <v>24</v>
      </c>
      <c r="F670" t="s">
        <v>25</v>
      </c>
      <c r="G670">
        <v>0</v>
      </c>
      <c r="H670">
        <v>3.8929999999999998E-4</v>
      </c>
      <c r="J670" t="s">
        <v>23</v>
      </c>
      <c r="K670" t="s">
        <v>140</v>
      </c>
      <c r="L670" t="s">
        <v>140</v>
      </c>
      <c r="M670" t="s">
        <v>141</v>
      </c>
      <c r="N670" t="s">
        <v>33</v>
      </c>
    </row>
    <row r="671" spans="1:14" x14ac:dyDescent="0.3">
      <c r="A671" t="s">
        <v>260</v>
      </c>
      <c r="B671">
        <v>0.97946</v>
      </c>
      <c r="C671" t="s">
        <v>28</v>
      </c>
      <c r="D671" t="s">
        <v>29</v>
      </c>
      <c r="E671" t="s">
        <v>24</v>
      </c>
      <c r="F671" t="s">
        <v>25</v>
      </c>
      <c r="G671">
        <v>0</v>
      </c>
      <c r="H671">
        <v>0.97946</v>
      </c>
      <c r="J671" t="s">
        <v>23</v>
      </c>
      <c r="K671" t="s">
        <v>261</v>
      </c>
      <c r="L671" t="s">
        <v>261</v>
      </c>
      <c r="M671" t="s">
        <v>262</v>
      </c>
      <c r="N671" t="s">
        <v>33</v>
      </c>
    </row>
    <row r="672" spans="1:14" x14ac:dyDescent="0.3">
      <c r="A672" t="s">
        <v>63</v>
      </c>
      <c r="B672">
        <v>6.9788000000000003E-3</v>
      </c>
      <c r="C672" t="s">
        <v>47</v>
      </c>
      <c r="D672" t="s">
        <v>64</v>
      </c>
      <c r="E672" t="s">
        <v>24</v>
      </c>
      <c r="F672" t="s">
        <v>25</v>
      </c>
      <c r="G672">
        <v>0</v>
      </c>
      <c r="H672">
        <v>6.9788000000000003E-3</v>
      </c>
      <c r="J672" t="s">
        <v>23</v>
      </c>
      <c r="K672" t="s">
        <v>66</v>
      </c>
      <c r="L672" t="s">
        <v>66</v>
      </c>
      <c r="M672" t="s">
        <v>67</v>
      </c>
      <c r="N672" t="s">
        <v>33</v>
      </c>
    </row>
    <row r="674" spans="1:14" ht="15.6" x14ac:dyDescent="0.3">
      <c r="A674" s="1" t="s">
        <v>1</v>
      </c>
      <c r="B674" s="1" t="s">
        <v>356</v>
      </c>
    </row>
    <row r="675" spans="1:14" x14ac:dyDescent="0.3">
      <c r="A675" t="s">
        <v>2</v>
      </c>
      <c r="B675" t="s">
        <v>3</v>
      </c>
    </row>
    <row r="676" spans="1:14" x14ac:dyDescent="0.3">
      <c r="A676" t="s">
        <v>4</v>
      </c>
      <c r="B676">
        <v>1</v>
      </c>
    </row>
    <row r="677" spans="1:14" x14ac:dyDescent="0.3">
      <c r="A677" t="s">
        <v>5</v>
      </c>
      <c r="B677" t="s">
        <v>356</v>
      </c>
    </row>
    <row r="678" spans="1:14" x14ac:dyDescent="0.3">
      <c r="A678" t="s">
        <v>6</v>
      </c>
      <c r="B678" t="s">
        <v>7</v>
      </c>
    </row>
    <row r="679" spans="1:14" x14ac:dyDescent="0.3">
      <c r="A679" t="s">
        <v>8</v>
      </c>
      <c r="B679" t="s">
        <v>29</v>
      </c>
    </row>
    <row r="680" spans="1:14" ht="15.6" x14ac:dyDescent="0.3">
      <c r="A680" s="1" t="s">
        <v>10</v>
      </c>
    </row>
    <row r="681" spans="1:14" x14ac:dyDescent="0.3">
      <c r="A681" t="s">
        <v>11</v>
      </c>
      <c r="B681" t="s">
        <v>12</v>
      </c>
      <c r="C681" t="s">
        <v>2</v>
      </c>
      <c r="D681" t="s">
        <v>8</v>
      </c>
      <c r="E681" t="s">
        <v>13</v>
      </c>
      <c r="F681" t="s">
        <v>6</v>
      </c>
      <c r="G681" t="s">
        <v>14</v>
      </c>
      <c r="H681" t="s">
        <v>15</v>
      </c>
      <c r="I681" t="s">
        <v>16</v>
      </c>
      <c r="J681" t="s">
        <v>17</v>
      </c>
      <c r="K681" t="s">
        <v>18</v>
      </c>
      <c r="L681" t="s">
        <v>5</v>
      </c>
      <c r="M681" t="s">
        <v>19</v>
      </c>
      <c r="N681" t="s">
        <v>20</v>
      </c>
    </row>
    <row r="682" spans="1:14" x14ac:dyDescent="0.3">
      <c r="A682" t="s">
        <v>356</v>
      </c>
      <c r="B682">
        <v>1</v>
      </c>
      <c r="C682" t="s">
        <v>3</v>
      </c>
      <c r="D682" t="s">
        <v>29</v>
      </c>
      <c r="E682" t="s">
        <v>247</v>
      </c>
      <c r="F682" t="s">
        <v>22</v>
      </c>
      <c r="I682">
        <v>100</v>
      </c>
      <c r="J682" t="s">
        <v>23</v>
      </c>
      <c r="K682" t="s">
        <v>356</v>
      </c>
    </row>
    <row r="683" spans="1:14" x14ac:dyDescent="0.3">
      <c r="A683" t="s">
        <v>362</v>
      </c>
      <c r="B683">
        <v>55.302999999999997</v>
      </c>
      <c r="C683" t="s">
        <v>3</v>
      </c>
      <c r="D683" t="s">
        <v>29</v>
      </c>
      <c r="E683" t="s">
        <v>24</v>
      </c>
      <c r="F683" t="s">
        <v>25</v>
      </c>
      <c r="G683">
        <v>0</v>
      </c>
      <c r="H683">
        <v>55.302999999999997</v>
      </c>
      <c r="J683" t="s">
        <v>23</v>
      </c>
      <c r="K683" t="s">
        <v>362</v>
      </c>
    </row>
    <row r="684" spans="1:14" x14ac:dyDescent="0.3">
      <c r="A684" t="s">
        <v>63</v>
      </c>
      <c r="B684">
        <v>0.74892000000000003</v>
      </c>
      <c r="C684" t="s">
        <v>47</v>
      </c>
      <c r="D684" t="s">
        <v>64</v>
      </c>
      <c r="E684" t="s">
        <v>24</v>
      </c>
      <c r="F684" t="s">
        <v>25</v>
      </c>
      <c r="G684">
        <v>0</v>
      </c>
      <c r="H684">
        <v>0.74892000000000003</v>
      </c>
      <c r="J684" t="s">
        <v>23</v>
      </c>
      <c r="K684" t="s">
        <v>66</v>
      </c>
      <c r="L684" t="s">
        <v>66</v>
      </c>
      <c r="M684" t="s">
        <v>67</v>
      </c>
      <c r="N684" t="s">
        <v>33</v>
      </c>
    </row>
    <row r="685" spans="1:14" x14ac:dyDescent="0.3">
      <c r="A685" t="s">
        <v>346</v>
      </c>
      <c r="B685">
        <v>18.5</v>
      </c>
      <c r="D685" t="s">
        <v>9</v>
      </c>
      <c r="E685" t="s">
        <v>347</v>
      </c>
      <c r="F685" t="s">
        <v>93</v>
      </c>
      <c r="J685" t="s">
        <v>349</v>
      </c>
    </row>
    <row r="687" spans="1:14" ht="15.6" x14ac:dyDescent="0.3">
      <c r="A687" s="1" t="s">
        <v>1</v>
      </c>
      <c r="B687" s="1" t="s">
        <v>285</v>
      </c>
    </row>
    <row r="688" spans="1:14" x14ac:dyDescent="0.3">
      <c r="A688" t="s">
        <v>2</v>
      </c>
      <c r="B688" t="s">
        <v>3</v>
      </c>
    </row>
    <row r="689" spans="1:14" x14ac:dyDescent="0.3">
      <c r="A689" t="s">
        <v>4</v>
      </c>
      <c r="B689">
        <v>1</v>
      </c>
    </row>
    <row r="690" spans="1:14" x14ac:dyDescent="0.3">
      <c r="A690" t="s">
        <v>5</v>
      </c>
      <c r="B690" t="s">
        <v>285</v>
      </c>
    </row>
    <row r="691" spans="1:14" x14ac:dyDescent="0.3">
      <c r="A691" t="s">
        <v>6</v>
      </c>
      <c r="B691" t="s">
        <v>7</v>
      </c>
    </row>
    <row r="692" spans="1:14" x14ac:dyDescent="0.3">
      <c r="A692" t="s">
        <v>8</v>
      </c>
      <c r="B692" t="s">
        <v>9</v>
      </c>
    </row>
    <row r="693" spans="1:14" ht="15.6" x14ac:dyDescent="0.3">
      <c r="A693" s="1" t="s">
        <v>10</v>
      </c>
    </row>
    <row r="694" spans="1:14" x14ac:dyDescent="0.3">
      <c r="A694" t="s">
        <v>11</v>
      </c>
      <c r="B694" t="s">
        <v>12</v>
      </c>
      <c r="C694" t="s">
        <v>2</v>
      </c>
      <c r="D694" t="s">
        <v>8</v>
      </c>
      <c r="E694" t="s">
        <v>13</v>
      </c>
      <c r="F694" t="s">
        <v>6</v>
      </c>
      <c r="G694" t="s">
        <v>14</v>
      </c>
      <c r="H694" t="s">
        <v>15</v>
      </c>
      <c r="I694" t="s">
        <v>16</v>
      </c>
      <c r="J694" t="s">
        <v>17</v>
      </c>
      <c r="K694" t="s">
        <v>18</v>
      </c>
      <c r="L694" t="s">
        <v>5</v>
      </c>
      <c r="M694" t="s">
        <v>19</v>
      </c>
      <c r="N694" t="s">
        <v>20</v>
      </c>
    </row>
    <row r="695" spans="1:14" x14ac:dyDescent="0.3">
      <c r="A695" t="s">
        <v>285</v>
      </c>
      <c r="B695">
        <v>1</v>
      </c>
      <c r="C695" t="s">
        <v>3</v>
      </c>
      <c r="D695" t="s">
        <v>9</v>
      </c>
      <c r="E695" t="s">
        <v>145</v>
      </c>
      <c r="F695" t="s">
        <v>22</v>
      </c>
      <c r="I695">
        <v>100</v>
      </c>
      <c r="J695" t="s">
        <v>23</v>
      </c>
      <c r="K695" t="s">
        <v>285</v>
      </c>
    </row>
    <row r="696" spans="1:14" x14ac:dyDescent="0.3">
      <c r="A696" t="s">
        <v>351</v>
      </c>
      <c r="B696">
        <v>1.8388</v>
      </c>
      <c r="C696" t="s">
        <v>3</v>
      </c>
      <c r="D696" t="s">
        <v>9</v>
      </c>
      <c r="E696" t="s">
        <v>24</v>
      </c>
      <c r="F696" t="s">
        <v>25</v>
      </c>
      <c r="G696">
        <v>0</v>
      </c>
      <c r="H696">
        <v>1.8388</v>
      </c>
      <c r="J696" t="s">
        <v>23</v>
      </c>
      <c r="K696" t="s">
        <v>351</v>
      </c>
    </row>
    <row r="697" spans="1:14" x14ac:dyDescent="0.3">
      <c r="A697" t="s">
        <v>72</v>
      </c>
      <c r="B697">
        <v>0.28060000000000002</v>
      </c>
      <c r="C697" t="s">
        <v>3</v>
      </c>
      <c r="D697" t="s">
        <v>9</v>
      </c>
      <c r="E697" t="s">
        <v>49</v>
      </c>
      <c r="F697" t="s">
        <v>25</v>
      </c>
      <c r="G697">
        <v>0</v>
      </c>
      <c r="H697">
        <v>0.28060000000000002</v>
      </c>
      <c r="J697" t="s">
        <v>23</v>
      </c>
      <c r="K697" t="s">
        <v>74</v>
      </c>
      <c r="L697" t="s">
        <v>74</v>
      </c>
      <c r="M697" t="s">
        <v>75</v>
      </c>
      <c r="N697" t="s">
        <v>33</v>
      </c>
    </row>
    <row r="698" spans="1:14" x14ac:dyDescent="0.3">
      <c r="A698" t="s">
        <v>55</v>
      </c>
      <c r="B698">
        <v>1.3610000000000001E-2</v>
      </c>
      <c r="C698" t="s">
        <v>3</v>
      </c>
      <c r="D698" t="s">
        <v>48</v>
      </c>
      <c r="E698" t="s">
        <v>49</v>
      </c>
      <c r="F698" t="s">
        <v>25</v>
      </c>
      <c r="G698">
        <v>0</v>
      </c>
      <c r="H698">
        <v>1.3610000000000001E-2</v>
      </c>
      <c r="J698" t="s">
        <v>23</v>
      </c>
      <c r="K698" t="s">
        <v>57</v>
      </c>
      <c r="L698" t="s">
        <v>57</v>
      </c>
      <c r="M698" t="s">
        <v>58</v>
      </c>
      <c r="N698" t="s">
        <v>33</v>
      </c>
    </row>
    <row r="699" spans="1:14" x14ac:dyDescent="0.3">
      <c r="A699" t="s">
        <v>55</v>
      </c>
      <c r="B699">
        <v>1.83E-2</v>
      </c>
      <c r="C699" t="s">
        <v>3</v>
      </c>
      <c r="D699" t="s">
        <v>48</v>
      </c>
      <c r="E699" t="s">
        <v>49</v>
      </c>
      <c r="F699" t="s">
        <v>25</v>
      </c>
      <c r="G699">
        <v>0</v>
      </c>
      <c r="H699">
        <v>1.83E-2</v>
      </c>
      <c r="J699" t="s">
        <v>23</v>
      </c>
      <c r="K699" t="s">
        <v>57</v>
      </c>
      <c r="L699" t="s">
        <v>57</v>
      </c>
      <c r="M699" t="s">
        <v>58</v>
      </c>
      <c r="N699" t="s">
        <v>33</v>
      </c>
    </row>
    <row r="700" spans="1:14" x14ac:dyDescent="0.3">
      <c r="A700" t="s">
        <v>63</v>
      </c>
      <c r="B700">
        <v>8.3677999999999999E-3</v>
      </c>
      <c r="C700" t="s">
        <v>47</v>
      </c>
      <c r="D700" t="s">
        <v>64</v>
      </c>
      <c r="E700" t="s">
        <v>49</v>
      </c>
      <c r="F700" t="s">
        <v>25</v>
      </c>
      <c r="G700">
        <v>0</v>
      </c>
      <c r="H700">
        <v>3.0099999999999998E-2</v>
      </c>
      <c r="J700" t="s">
        <v>23</v>
      </c>
      <c r="K700" t="s">
        <v>66</v>
      </c>
      <c r="L700" t="s">
        <v>66</v>
      </c>
      <c r="M700" t="s">
        <v>67</v>
      </c>
      <c r="N700" t="s">
        <v>33</v>
      </c>
    </row>
    <row r="701" spans="1:14" x14ac:dyDescent="0.3">
      <c r="A701" t="s">
        <v>63</v>
      </c>
      <c r="B701">
        <v>1.1787200000000001E-3</v>
      </c>
      <c r="C701" t="s">
        <v>47</v>
      </c>
      <c r="D701" t="s">
        <v>64</v>
      </c>
      <c r="E701" t="s">
        <v>49</v>
      </c>
      <c r="F701" t="s">
        <v>25</v>
      </c>
      <c r="G701">
        <v>0</v>
      </c>
      <c r="H701">
        <v>4.2399999999999998E-3</v>
      </c>
      <c r="J701" t="s">
        <v>23</v>
      </c>
      <c r="K701" t="s">
        <v>66</v>
      </c>
      <c r="L701" t="s">
        <v>66</v>
      </c>
      <c r="M701" t="s">
        <v>67</v>
      </c>
      <c r="N701" t="s">
        <v>33</v>
      </c>
    </row>
    <row r="703" spans="1:14" ht="15.6" x14ac:dyDescent="0.3">
      <c r="A703" s="1" t="s">
        <v>1</v>
      </c>
      <c r="B703" s="1" t="s">
        <v>284</v>
      </c>
    </row>
    <row r="704" spans="1:14" x14ac:dyDescent="0.3">
      <c r="A704" t="s">
        <v>2</v>
      </c>
      <c r="B704" t="s">
        <v>3</v>
      </c>
    </row>
    <row r="705" spans="1:14" x14ac:dyDescent="0.3">
      <c r="A705" t="s">
        <v>4</v>
      </c>
      <c r="B705">
        <v>1</v>
      </c>
    </row>
    <row r="706" spans="1:14" x14ac:dyDescent="0.3">
      <c r="A706" t="s">
        <v>5</v>
      </c>
      <c r="B706" t="s">
        <v>284</v>
      </c>
    </row>
    <row r="707" spans="1:14" x14ac:dyDescent="0.3">
      <c r="A707" t="s">
        <v>6</v>
      </c>
      <c r="B707" t="s">
        <v>7</v>
      </c>
    </row>
    <row r="708" spans="1:14" x14ac:dyDescent="0.3">
      <c r="A708" t="s">
        <v>8</v>
      </c>
      <c r="B708" t="s">
        <v>9</v>
      </c>
    </row>
    <row r="709" spans="1:14" ht="15.6" x14ac:dyDescent="0.3">
      <c r="A709" s="1" t="s">
        <v>10</v>
      </c>
    </row>
    <row r="710" spans="1:14" x14ac:dyDescent="0.3">
      <c r="A710" t="s">
        <v>11</v>
      </c>
      <c r="B710" t="s">
        <v>12</v>
      </c>
      <c r="C710" t="s">
        <v>2</v>
      </c>
      <c r="D710" t="s">
        <v>8</v>
      </c>
      <c r="E710" t="s">
        <v>13</v>
      </c>
      <c r="F710" t="s">
        <v>6</v>
      </c>
      <c r="G710" t="s">
        <v>14</v>
      </c>
      <c r="H710" t="s">
        <v>15</v>
      </c>
      <c r="I710" t="s">
        <v>16</v>
      </c>
      <c r="J710" t="s">
        <v>17</v>
      </c>
      <c r="K710" t="s">
        <v>18</v>
      </c>
      <c r="L710" t="s">
        <v>5</v>
      </c>
      <c r="M710" t="s">
        <v>19</v>
      </c>
      <c r="N710" t="s">
        <v>20</v>
      </c>
    </row>
    <row r="711" spans="1:14" x14ac:dyDescent="0.3">
      <c r="A711" t="s">
        <v>284</v>
      </c>
      <c r="B711">
        <v>1</v>
      </c>
      <c r="C711" t="s">
        <v>3</v>
      </c>
      <c r="D711" t="s">
        <v>9</v>
      </c>
      <c r="E711" t="s">
        <v>224</v>
      </c>
      <c r="F711" t="s">
        <v>22</v>
      </c>
      <c r="I711">
        <v>100</v>
      </c>
      <c r="J711" t="s">
        <v>23</v>
      </c>
      <c r="K711" t="s">
        <v>284</v>
      </c>
    </row>
    <row r="712" spans="1:14" x14ac:dyDescent="0.3">
      <c r="A712" t="s">
        <v>361</v>
      </c>
      <c r="B712">
        <v>1.01</v>
      </c>
      <c r="C712" t="s">
        <v>3</v>
      </c>
      <c r="D712" t="s">
        <v>9</v>
      </c>
      <c r="E712" t="s">
        <v>24</v>
      </c>
      <c r="F712" t="s">
        <v>25</v>
      </c>
      <c r="G712">
        <v>0</v>
      </c>
      <c r="H712">
        <v>1.01</v>
      </c>
      <c r="J712" t="s">
        <v>23</v>
      </c>
      <c r="K712" t="s">
        <v>361</v>
      </c>
    </row>
    <row r="713" spans="1:14" x14ac:dyDescent="0.3">
      <c r="A713" t="s">
        <v>55</v>
      </c>
      <c r="B713">
        <v>3.5000000000000001E-3</v>
      </c>
      <c r="C713" t="s">
        <v>3</v>
      </c>
      <c r="D713" t="s">
        <v>48</v>
      </c>
      <c r="E713" t="s">
        <v>24</v>
      </c>
      <c r="F713" t="s">
        <v>25</v>
      </c>
      <c r="G713">
        <v>0</v>
      </c>
      <c r="H713">
        <v>3.5000000000000001E-3</v>
      </c>
      <c r="J713" t="s">
        <v>23</v>
      </c>
      <c r="K713" t="s">
        <v>57</v>
      </c>
      <c r="L713" t="s">
        <v>57</v>
      </c>
      <c r="M713" t="s">
        <v>58</v>
      </c>
      <c r="N713" t="s">
        <v>33</v>
      </c>
    </row>
    <row r="714" spans="1:14" x14ac:dyDescent="0.3">
      <c r="A714" t="s">
        <v>286</v>
      </c>
      <c r="B714">
        <v>5.5600000000000007E-3</v>
      </c>
      <c r="C714" t="s">
        <v>47</v>
      </c>
      <c r="D714" t="s">
        <v>64</v>
      </c>
      <c r="E714" t="s">
        <v>24</v>
      </c>
      <c r="F714" t="s">
        <v>25</v>
      </c>
      <c r="G714">
        <v>0</v>
      </c>
      <c r="H714">
        <v>0.02</v>
      </c>
      <c r="J714" t="s">
        <v>23</v>
      </c>
      <c r="K714" t="s">
        <v>287</v>
      </c>
      <c r="L714" t="s">
        <v>287</v>
      </c>
      <c r="M714" t="s">
        <v>288</v>
      </c>
      <c r="N714" t="s">
        <v>33</v>
      </c>
    </row>
    <row r="715" spans="1:14" x14ac:dyDescent="0.3">
      <c r="A715" t="s">
        <v>346</v>
      </c>
      <c r="B715">
        <v>1</v>
      </c>
      <c r="D715" t="s">
        <v>9</v>
      </c>
      <c r="E715" t="s">
        <v>347</v>
      </c>
      <c r="F715" t="s">
        <v>93</v>
      </c>
      <c r="J715" t="s">
        <v>349</v>
      </c>
    </row>
    <row r="717" spans="1:14" ht="15.6" x14ac:dyDescent="0.3">
      <c r="A717" s="1" t="s">
        <v>1</v>
      </c>
      <c r="B717" s="1" t="s">
        <v>167</v>
      </c>
    </row>
    <row r="718" spans="1:14" x14ac:dyDescent="0.3">
      <c r="A718" t="s">
        <v>2</v>
      </c>
      <c r="B718" t="s">
        <v>3</v>
      </c>
    </row>
    <row r="719" spans="1:14" x14ac:dyDescent="0.3">
      <c r="A719" t="s">
        <v>4</v>
      </c>
      <c r="B719">
        <v>1</v>
      </c>
    </row>
    <row r="720" spans="1:14" x14ac:dyDescent="0.3">
      <c r="A720" t="s">
        <v>5</v>
      </c>
      <c r="B720" t="s">
        <v>167</v>
      </c>
    </row>
    <row r="721" spans="1:14" x14ac:dyDescent="0.3">
      <c r="A721" t="s">
        <v>6</v>
      </c>
      <c r="B721" t="s">
        <v>7</v>
      </c>
    </row>
    <row r="722" spans="1:14" x14ac:dyDescent="0.3">
      <c r="A722" t="s">
        <v>8</v>
      </c>
      <c r="B722" t="s">
        <v>9</v>
      </c>
    </row>
    <row r="723" spans="1:14" ht="15.6" x14ac:dyDescent="0.3">
      <c r="A723" s="1" t="s">
        <v>10</v>
      </c>
    </row>
    <row r="724" spans="1:14" x14ac:dyDescent="0.3">
      <c r="A724" t="s">
        <v>11</v>
      </c>
      <c r="B724" t="s">
        <v>12</v>
      </c>
      <c r="C724" t="s">
        <v>2</v>
      </c>
      <c r="D724" t="s">
        <v>8</v>
      </c>
      <c r="E724" t="s">
        <v>13</v>
      </c>
      <c r="F724" t="s">
        <v>6</v>
      </c>
      <c r="G724" t="s">
        <v>14</v>
      </c>
      <c r="H724" t="s">
        <v>15</v>
      </c>
      <c r="I724" t="s">
        <v>16</v>
      </c>
      <c r="J724" t="s">
        <v>17</v>
      </c>
      <c r="K724" t="s">
        <v>18</v>
      </c>
      <c r="L724" t="s">
        <v>5</v>
      </c>
      <c r="M724" t="s">
        <v>19</v>
      </c>
      <c r="N724" t="s">
        <v>20</v>
      </c>
    </row>
    <row r="725" spans="1:14" x14ac:dyDescent="0.3">
      <c r="A725" t="s">
        <v>167</v>
      </c>
      <c r="B725">
        <v>1</v>
      </c>
      <c r="C725" t="s">
        <v>3</v>
      </c>
      <c r="D725" t="s">
        <v>9</v>
      </c>
      <c r="E725" t="s">
        <v>289</v>
      </c>
      <c r="F725" t="s">
        <v>22</v>
      </c>
      <c r="I725">
        <v>100</v>
      </c>
      <c r="J725" t="s">
        <v>23</v>
      </c>
      <c r="K725" t="s">
        <v>167</v>
      </c>
    </row>
    <row r="726" spans="1:14" x14ac:dyDescent="0.3">
      <c r="A726" t="s">
        <v>52</v>
      </c>
      <c r="B726">
        <v>0.15040000000000001</v>
      </c>
      <c r="C726" t="s">
        <v>3</v>
      </c>
      <c r="D726" t="s">
        <v>48</v>
      </c>
      <c r="E726" t="s">
        <v>24</v>
      </c>
      <c r="F726" t="s">
        <v>25</v>
      </c>
      <c r="G726">
        <v>0</v>
      </c>
      <c r="H726">
        <v>0.15040000000000001</v>
      </c>
      <c r="J726" t="s">
        <v>23</v>
      </c>
      <c r="K726" t="s">
        <v>53</v>
      </c>
      <c r="L726" t="s">
        <v>53</v>
      </c>
      <c r="M726" t="s">
        <v>54</v>
      </c>
      <c r="N726" t="s">
        <v>33</v>
      </c>
    </row>
    <row r="727" spans="1:14" x14ac:dyDescent="0.3">
      <c r="A727" t="s">
        <v>55</v>
      </c>
      <c r="B727">
        <v>3.9E-2</v>
      </c>
      <c r="C727" t="s">
        <v>3</v>
      </c>
      <c r="D727" t="s">
        <v>48</v>
      </c>
      <c r="E727" t="s">
        <v>24</v>
      </c>
      <c r="F727" t="s">
        <v>25</v>
      </c>
      <c r="G727">
        <v>0</v>
      </c>
      <c r="H727">
        <v>3.9E-2</v>
      </c>
      <c r="J727" t="s">
        <v>23</v>
      </c>
      <c r="K727" t="s">
        <v>57</v>
      </c>
      <c r="L727" t="s">
        <v>57</v>
      </c>
      <c r="M727" t="s">
        <v>58</v>
      </c>
      <c r="N727" t="s">
        <v>33</v>
      </c>
    </row>
    <row r="728" spans="1:14" x14ac:dyDescent="0.3">
      <c r="A728" t="s">
        <v>346</v>
      </c>
      <c r="B728">
        <v>1</v>
      </c>
      <c r="D728" t="s">
        <v>9</v>
      </c>
      <c r="E728" t="s">
        <v>347</v>
      </c>
      <c r="F728" t="s">
        <v>93</v>
      </c>
      <c r="J728" t="s">
        <v>349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biofuels_attributional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Sacchi Romain</cp:lastModifiedBy>
  <dcterms:created xsi:type="dcterms:W3CDTF">2019-11-07T15:37:25Z</dcterms:created>
  <dcterms:modified xsi:type="dcterms:W3CDTF">2021-05-22T15:46:47Z</dcterms:modified>
</cp:coreProperties>
</file>